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75" yWindow="-210" windowWidth="11055" windowHeight="10020"/>
  </bookViews>
  <sheets>
    <sheet name="2017 定" sheetId="21" r:id="rId1"/>
    <sheet name="Sheet2" sheetId="2" r:id="rId2"/>
    <sheet name="Sheet3" sheetId="3" r:id="rId3"/>
  </sheets>
  <definedNames>
    <definedName name="_xlnm.Print_Titles" localSheetId="0">'2017 定'!$2:$2</definedName>
  </definedNames>
  <calcPr calcId="125725"/>
</workbook>
</file>

<file path=xl/calcChain.xml><?xml version="1.0" encoding="utf-8"?>
<calcChain xmlns="http://schemas.openxmlformats.org/spreadsheetml/2006/main">
  <c r="E123" i="21"/>
  <c r="E124"/>
  <c r="E125"/>
  <c r="E126"/>
  <c r="E127"/>
  <c r="E128"/>
  <c r="E117"/>
  <c r="E118"/>
  <c r="E119"/>
  <c r="E120"/>
  <c r="E121"/>
  <c r="E122"/>
  <c r="E112"/>
  <c r="E113"/>
  <c r="E114"/>
  <c r="E115"/>
  <c r="E116"/>
  <c r="E111"/>
  <c r="E108"/>
  <c r="E110"/>
  <c r="E106"/>
  <c r="E101" l="1"/>
  <c r="E102"/>
  <c r="E103"/>
  <c r="E100"/>
  <c r="E98"/>
  <c r="E364"/>
  <c r="E363"/>
  <c r="E362"/>
  <c r="E361"/>
  <c r="E360"/>
  <c r="E358"/>
  <c r="E357"/>
  <c r="E356"/>
  <c r="E354"/>
  <c r="E353"/>
  <c r="E352"/>
  <c r="E351"/>
  <c r="E349"/>
  <c r="E348"/>
  <c r="E347"/>
  <c r="E346"/>
  <c r="E344"/>
  <c r="E343"/>
  <c r="E342"/>
  <c r="E341"/>
  <c r="E340"/>
  <c r="E339"/>
  <c r="E338"/>
  <c r="E337"/>
  <c r="E335"/>
  <c r="E334"/>
  <c r="E333"/>
  <c r="E332"/>
  <c r="E329"/>
  <c r="E328"/>
  <c r="E327"/>
  <c r="E325"/>
  <c r="E324"/>
  <c r="E323"/>
  <c r="E322"/>
  <c r="E321"/>
  <c r="E320"/>
  <c r="E319"/>
  <c r="E317"/>
  <c r="E316"/>
  <c r="E315"/>
  <c r="E314"/>
  <c r="E313"/>
  <c r="E312"/>
  <c r="E311"/>
  <c r="E310"/>
  <c r="E309"/>
  <c r="E308"/>
  <c r="E307"/>
  <c r="E306"/>
  <c r="E305"/>
  <c r="E304"/>
  <c r="E303"/>
  <c r="E302"/>
  <c r="E301"/>
  <c r="E300"/>
  <c r="E299"/>
  <c r="E298"/>
  <c r="E297"/>
  <c r="E296"/>
  <c r="E295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76"/>
  <c r="E275"/>
  <c r="E274"/>
  <c r="E273"/>
  <c r="E272"/>
  <c r="E271"/>
  <c r="E270"/>
  <c r="E269"/>
  <c r="E268"/>
  <c r="E265"/>
  <c r="E264"/>
  <c r="E263"/>
  <c r="E262"/>
  <c r="E261"/>
  <c r="E260"/>
  <c r="E259"/>
  <c r="E258"/>
  <c r="E257"/>
  <c r="E256"/>
  <c r="E255"/>
  <c r="C254"/>
  <c r="E254" s="1"/>
  <c r="E253"/>
  <c r="E252"/>
  <c r="E249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3"/>
  <c r="E222"/>
  <c r="E221"/>
  <c r="E220"/>
  <c r="E219"/>
  <c r="E218"/>
  <c r="E217"/>
  <c r="E216"/>
  <c r="E215"/>
  <c r="E214"/>
  <c r="E212"/>
  <c r="E211"/>
  <c r="E210"/>
  <c r="E209"/>
  <c r="E208"/>
  <c r="E207"/>
  <c r="E206"/>
  <c r="E205"/>
  <c r="E204"/>
  <c r="E203"/>
  <c r="E202"/>
  <c r="E201"/>
  <c r="E200"/>
  <c r="E199"/>
  <c r="E198"/>
  <c r="E196"/>
  <c r="E195"/>
  <c r="E194"/>
  <c r="E192"/>
  <c r="E191"/>
  <c r="E189"/>
  <c r="E190"/>
  <c r="E188"/>
  <c r="E187"/>
  <c r="E186"/>
  <c r="E185"/>
  <c r="E183"/>
  <c r="E182"/>
  <c r="E181"/>
  <c r="E180"/>
  <c r="E179"/>
  <c r="E178"/>
  <c r="E177"/>
  <c r="E176"/>
  <c r="E174"/>
  <c r="E173"/>
  <c r="E172"/>
  <c r="E171"/>
  <c r="E170"/>
  <c r="E168"/>
  <c r="E167"/>
  <c r="E166"/>
  <c r="E165"/>
  <c r="E164"/>
  <c r="E163"/>
  <c r="E162"/>
  <c r="E161"/>
  <c r="E160"/>
  <c r="E159"/>
  <c r="E158"/>
  <c r="E156"/>
  <c r="E155"/>
  <c r="E154"/>
  <c r="E153"/>
  <c r="E152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96"/>
  <c r="E95"/>
  <c r="E94"/>
  <c r="E93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39"/>
  <c r="E38"/>
  <c r="E37"/>
  <c r="E35"/>
  <c r="E34"/>
  <c r="C33"/>
  <c r="E33" s="1"/>
  <c r="E32"/>
  <c r="E30"/>
  <c r="E28"/>
  <c r="E27"/>
  <c r="E26"/>
  <c r="E25"/>
  <c r="E24"/>
  <c r="E16"/>
  <c r="E14"/>
  <c r="E13"/>
  <c r="E12"/>
  <c r="C11"/>
  <c r="C266" s="1"/>
  <c r="E266" s="1"/>
  <c r="C10"/>
  <c r="E10" s="1"/>
  <c r="E9"/>
  <c r="E8"/>
  <c r="E7"/>
  <c r="C15" l="1"/>
  <c r="C17"/>
  <c r="E17" s="1"/>
  <c r="E11"/>
  <c r="E15" l="1"/>
  <c r="C18"/>
  <c r="E18" s="1"/>
</calcChain>
</file>

<file path=xl/sharedStrings.xml><?xml version="1.0" encoding="utf-8"?>
<sst xmlns="http://schemas.openxmlformats.org/spreadsheetml/2006/main" count="705" uniqueCount="402">
  <si>
    <r>
      <t>指</t>
    </r>
    <r>
      <rPr>
        <sz val="10"/>
        <rFont val="Times New Roman"/>
        <family val="1"/>
      </rPr>
      <t xml:space="preserve">    </t>
    </r>
    <r>
      <rPr>
        <sz val="10"/>
        <rFont val="宋体"/>
        <family val="3"/>
        <charset val="134"/>
      </rPr>
      <t>标</t>
    </r>
    <r>
      <rPr>
        <sz val="10"/>
        <rFont val="Times New Roman"/>
        <family val="1"/>
      </rPr>
      <t xml:space="preserve">   </t>
    </r>
    <r>
      <rPr>
        <sz val="10"/>
        <rFont val="宋体"/>
        <family val="3"/>
        <charset val="134"/>
      </rPr>
      <t>名</t>
    </r>
    <r>
      <rPr>
        <sz val="10"/>
        <rFont val="Times New Roman"/>
        <family val="1"/>
      </rPr>
      <t xml:space="preserve">   </t>
    </r>
    <r>
      <rPr>
        <sz val="10"/>
        <rFont val="宋体"/>
        <family val="3"/>
        <charset val="134"/>
      </rPr>
      <t>称</t>
    </r>
  </si>
  <si>
    <t>单位</t>
  </si>
  <si>
    <r>
      <t>比</t>
    </r>
    <r>
      <rPr>
        <sz val="10"/>
        <rFont val="Times New Roman"/>
        <family val="1"/>
      </rPr>
      <t xml:space="preserve"> </t>
    </r>
    <r>
      <rPr>
        <sz val="10"/>
        <rFont val="宋体"/>
        <family val="3"/>
        <charset val="134"/>
      </rPr>
      <t>上</t>
    </r>
    <r>
      <rPr>
        <sz val="10"/>
        <rFont val="Times New Roman"/>
        <family val="1"/>
      </rPr>
      <t xml:space="preserve"> </t>
    </r>
    <r>
      <rPr>
        <sz val="10"/>
        <rFont val="宋体"/>
        <family val="3"/>
        <charset val="134"/>
      </rPr>
      <t>年</t>
    </r>
    <r>
      <rPr>
        <sz val="10"/>
        <rFont val="Times New Roman"/>
        <family val="1"/>
      </rPr>
      <t xml:space="preserve">  </t>
    </r>
    <r>
      <rPr>
        <sz val="10"/>
        <rFont val="宋体"/>
        <family val="3"/>
        <charset val="134"/>
      </rPr>
      <t>±</t>
    </r>
    <r>
      <rPr>
        <sz val="10"/>
        <rFont val="Times New Roman"/>
        <family val="1"/>
      </rPr>
      <t xml:space="preserve">   %</t>
    </r>
  </si>
  <si>
    <r>
      <t>一、综</t>
    </r>
    <r>
      <rPr>
        <sz val="10"/>
        <rFont val="Times New Roman"/>
        <family val="1"/>
      </rPr>
      <t xml:space="preserve">     </t>
    </r>
    <r>
      <rPr>
        <sz val="10"/>
        <rFont val="宋体"/>
        <family val="3"/>
        <charset val="134"/>
      </rPr>
      <t>合</t>
    </r>
  </si>
  <si>
    <r>
      <t>1</t>
    </r>
    <r>
      <rPr>
        <sz val="10"/>
        <rFont val="宋体"/>
        <family val="3"/>
        <charset val="134"/>
      </rPr>
      <t>、乡镇数</t>
    </r>
  </si>
  <si>
    <t>个</t>
  </si>
  <si>
    <r>
      <t xml:space="preserve">      </t>
    </r>
    <r>
      <rPr>
        <sz val="10"/>
        <rFont val="宋体"/>
        <family val="3"/>
        <charset val="134"/>
      </rPr>
      <t>村委会</t>
    </r>
  </si>
  <si>
    <r>
      <t xml:space="preserve">      </t>
    </r>
    <r>
      <rPr>
        <sz val="10"/>
        <rFont val="宋体"/>
        <family val="3"/>
        <charset val="134"/>
      </rPr>
      <t>居委会及村改居委会</t>
    </r>
  </si>
  <si>
    <r>
      <t>2</t>
    </r>
    <r>
      <rPr>
        <sz val="10"/>
        <rFont val="宋体"/>
        <family val="3"/>
        <charset val="134"/>
      </rPr>
      <t>、总户数</t>
    </r>
  </si>
  <si>
    <t>万户</t>
  </si>
  <si>
    <r>
      <t>3</t>
    </r>
    <r>
      <rPr>
        <sz val="10"/>
        <rFont val="宋体"/>
        <family val="3"/>
        <charset val="134"/>
      </rPr>
      <t>、总人口</t>
    </r>
  </si>
  <si>
    <t>万人</t>
  </si>
  <si>
    <t>人</t>
  </si>
  <si>
    <t xml:space="preserve">    #男</t>
  </si>
  <si>
    <t xml:space="preserve">     女</t>
  </si>
  <si>
    <t>‰</t>
  </si>
  <si>
    <r>
      <t>4</t>
    </r>
    <r>
      <rPr>
        <sz val="10"/>
        <rFont val="宋体"/>
        <family val="3"/>
        <charset val="134"/>
      </rPr>
      <t>、地区生产总值</t>
    </r>
  </si>
  <si>
    <t>亿元</t>
  </si>
  <si>
    <r>
      <t xml:space="preserve">       </t>
    </r>
    <r>
      <rPr>
        <sz val="10"/>
        <rFont val="宋体"/>
        <family val="3"/>
        <charset val="134"/>
      </rPr>
      <t>地区生产总值（可比价）</t>
    </r>
  </si>
  <si>
    <t>％</t>
  </si>
  <si>
    <r>
      <t>二、农</t>
    </r>
    <r>
      <rPr>
        <sz val="10"/>
        <rFont val="Times New Roman"/>
        <family val="1"/>
      </rPr>
      <t xml:space="preserve">    </t>
    </r>
    <r>
      <rPr>
        <sz val="10"/>
        <rFont val="宋体"/>
        <family val="3"/>
        <charset val="134"/>
      </rPr>
      <t>业</t>
    </r>
  </si>
  <si>
    <t>1、乡村户数</t>
  </si>
  <si>
    <t>万元</t>
  </si>
  <si>
    <t>吨</t>
  </si>
  <si>
    <t>公斤/亩</t>
  </si>
  <si>
    <t>万头</t>
  </si>
  <si>
    <r>
      <t xml:space="preserve">      </t>
    </r>
    <r>
      <rPr>
        <sz val="10"/>
        <rFont val="宋体"/>
        <family val="3"/>
        <charset val="134"/>
      </rPr>
      <t>大牲畜出栏量</t>
    </r>
  </si>
  <si>
    <t>万只</t>
  </si>
  <si>
    <r>
      <t xml:space="preserve">         </t>
    </r>
    <r>
      <rPr>
        <sz val="10"/>
        <rFont val="宋体"/>
        <family val="3"/>
        <charset val="134"/>
      </rPr>
      <t>羊出栏量</t>
    </r>
  </si>
  <si>
    <r>
      <t xml:space="preserve">          #</t>
    </r>
    <r>
      <rPr>
        <sz val="10"/>
        <rFont val="宋体"/>
        <family val="3"/>
        <charset val="134"/>
      </rPr>
      <t>猪肉产量</t>
    </r>
  </si>
  <si>
    <t>千瓦</t>
  </si>
  <si>
    <t>台</t>
  </si>
  <si>
    <t>万千瓦时</t>
  </si>
  <si>
    <r>
      <t>三、工</t>
    </r>
    <r>
      <rPr>
        <sz val="10"/>
        <rFont val="Times New Roman"/>
        <family val="1"/>
      </rPr>
      <t xml:space="preserve">    </t>
    </r>
    <r>
      <rPr>
        <sz val="10"/>
        <rFont val="宋体"/>
        <family val="3"/>
        <charset val="134"/>
      </rPr>
      <t>业</t>
    </r>
  </si>
  <si>
    <r>
      <t xml:space="preserve">      1</t>
    </r>
    <r>
      <rPr>
        <sz val="10"/>
        <rFont val="宋体"/>
        <family val="3"/>
        <charset val="134"/>
      </rPr>
      <t>、全部工业</t>
    </r>
    <r>
      <rPr>
        <sz val="10"/>
        <rFont val="Times New Roman"/>
        <family val="1"/>
      </rPr>
      <t xml:space="preserve"> </t>
    </r>
    <r>
      <rPr>
        <sz val="10"/>
        <rFont val="宋体"/>
        <family val="3"/>
        <charset val="134"/>
      </rPr>
      <t>主要指标</t>
    </r>
  </si>
  <si>
    <r>
      <t xml:space="preserve">      2</t>
    </r>
    <r>
      <rPr>
        <sz val="10"/>
        <rFont val="宋体"/>
        <family val="3"/>
        <charset val="134"/>
      </rPr>
      <t>、规模以上工业主要指标</t>
    </r>
  </si>
  <si>
    <r>
      <t xml:space="preserve">      3</t>
    </r>
    <r>
      <rPr>
        <sz val="10"/>
        <rFont val="宋体"/>
        <family val="3"/>
        <charset val="134"/>
      </rPr>
      <t>、五大支柱产业主要指标</t>
    </r>
  </si>
  <si>
    <t xml:space="preserve">      企业个数</t>
  </si>
  <si>
    <r>
      <t xml:space="preserve">                  </t>
    </r>
    <r>
      <rPr>
        <sz val="10"/>
        <rFont val="宋体"/>
        <family val="3"/>
        <charset val="134"/>
      </rPr>
      <t>黄金工业</t>
    </r>
  </si>
  <si>
    <r>
      <t xml:space="preserve">                  </t>
    </r>
    <r>
      <rPr>
        <sz val="10"/>
        <rFont val="宋体"/>
        <family val="3"/>
        <charset val="134"/>
      </rPr>
      <t>食品工业</t>
    </r>
  </si>
  <si>
    <r>
      <t xml:space="preserve">                  </t>
    </r>
    <r>
      <rPr>
        <sz val="10"/>
        <rFont val="宋体"/>
        <family val="3"/>
        <charset val="134"/>
      </rPr>
      <t>橡胶工业</t>
    </r>
  </si>
  <si>
    <r>
      <t xml:space="preserve">                  </t>
    </r>
    <r>
      <rPr>
        <sz val="10"/>
        <rFont val="宋体"/>
        <family val="3"/>
        <charset val="134"/>
      </rPr>
      <t>机械工业</t>
    </r>
  </si>
  <si>
    <r>
      <t xml:space="preserve">                  </t>
    </r>
    <r>
      <rPr>
        <sz val="10"/>
        <rFont val="宋体"/>
        <family val="3"/>
        <charset val="134"/>
      </rPr>
      <t>电子工业</t>
    </r>
  </si>
  <si>
    <r>
      <t xml:space="preserve">             </t>
    </r>
    <r>
      <rPr>
        <sz val="10"/>
        <rFont val="宋体"/>
        <family val="3"/>
        <charset val="134"/>
      </rPr>
      <t>主营业务收入</t>
    </r>
  </si>
  <si>
    <r>
      <t xml:space="preserve">                 </t>
    </r>
    <r>
      <rPr>
        <sz val="10"/>
        <rFont val="宋体"/>
        <family val="3"/>
        <charset val="134"/>
      </rPr>
      <t>黄金工业</t>
    </r>
  </si>
  <si>
    <r>
      <t xml:space="preserve">                 </t>
    </r>
    <r>
      <rPr>
        <sz val="10"/>
        <rFont val="宋体"/>
        <family val="3"/>
        <charset val="134"/>
      </rPr>
      <t>食品工业</t>
    </r>
  </si>
  <si>
    <r>
      <t xml:space="preserve">                 </t>
    </r>
    <r>
      <rPr>
        <sz val="10"/>
        <rFont val="宋体"/>
        <family val="3"/>
        <charset val="134"/>
      </rPr>
      <t>机械工业</t>
    </r>
  </si>
  <si>
    <r>
      <t xml:space="preserve">                 </t>
    </r>
    <r>
      <rPr>
        <sz val="10"/>
        <rFont val="宋体"/>
        <family val="3"/>
        <charset val="134"/>
      </rPr>
      <t>电子工业</t>
    </r>
  </si>
  <si>
    <r>
      <t xml:space="preserve">              </t>
    </r>
    <r>
      <rPr>
        <sz val="10"/>
        <rFont val="宋体"/>
        <family val="3"/>
        <charset val="134"/>
      </rPr>
      <t>利润</t>
    </r>
  </si>
  <si>
    <r>
      <t xml:space="preserve">                   </t>
    </r>
    <r>
      <rPr>
        <sz val="10"/>
        <rFont val="宋体"/>
        <family val="3"/>
        <charset val="134"/>
      </rPr>
      <t>黄金工业</t>
    </r>
  </si>
  <si>
    <t xml:space="preserve">      利税</t>
  </si>
  <si>
    <r>
      <t>4</t>
    </r>
    <r>
      <rPr>
        <sz val="10"/>
        <rFont val="宋体"/>
        <family val="3"/>
        <charset val="134"/>
      </rPr>
      <t>、主要工业产品产量</t>
    </r>
  </si>
  <si>
    <t>公斤</t>
  </si>
  <si>
    <r>
      <t xml:space="preserve">            </t>
    </r>
    <r>
      <rPr>
        <sz val="10"/>
        <rFont val="宋体"/>
        <family val="3"/>
        <charset val="134"/>
      </rPr>
      <t>白银</t>
    </r>
  </si>
  <si>
    <r>
      <t xml:space="preserve">            </t>
    </r>
    <r>
      <rPr>
        <sz val="10"/>
        <rFont val="宋体"/>
        <family val="3"/>
        <charset val="134"/>
      </rPr>
      <t>硫铁矿</t>
    </r>
  </si>
  <si>
    <t>万吨</t>
  </si>
  <si>
    <t>万条</t>
  </si>
  <si>
    <t>千伏安</t>
  </si>
  <si>
    <t>万件</t>
  </si>
  <si>
    <t>　  固定资产投资</t>
  </si>
  <si>
    <t xml:space="preserve">    按登记注册类型分</t>
  </si>
  <si>
    <t xml:space="preserve">    按三次产业分</t>
  </si>
  <si>
    <t xml:space="preserve">   1、境内公路里程</t>
  </si>
  <si>
    <t>公里</t>
  </si>
  <si>
    <t>万吨公里</t>
  </si>
  <si>
    <t>万人公里</t>
  </si>
  <si>
    <r>
      <t>4</t>
    </r>
    <r>
      <rPr>
        <sz val="10"/>
        <rFont val="宋体"/>
        <family val="3"/>
        <charset val="134"/>
      </rPr>
      <t>、邮电业务总量</t>
    </r>
  </si>
  <si>
    <r>
      <t>5</t>
    </r>
    <r>
      <rPr>
        <sz val="10"/>
        <rFont val="宋体"/>
        <family val="3"/>
        <charset val="134"/>
      </rPr>
      <t>、电话装机总容量</t>
    </r>
  </si>
  <si>
    <t>门</t>
  </si>
  <si>
    <r>
      <t>6</t>
    </r>
    <r>
      <rPr>
        <sz val="10"/>
        <rFont val="宋体"/>
        <family val="3"/>
        <charset val="134"/>
      </rPr>
      <t>、年末电话到达户数</t>
    </r>
  </si>
  <si>
    <t>户</t>
  </si>
  <si>
    <t>　　 住宅电话</t>
  </si>
  <si>
    <r>
      <t>7</t>
    </r>
    <r>
      <rPr>
        <sz val="10"/>
        <rFont val="宋体"/>
        <family val="3"/>
        <charset val="134"/>
      </rPr>
      <t>、年末移动电话用户</t>
    </r>
  </si>
  <si>
    <r>
      <t>8</t>
    </r>
    <r>
      <rPr>
        <sz val="10"/>
        <rFont val="宋体"/>
        <family val="3"/>
        <charset val="134"/>
      </rPr>
      <t>、国际互联网用户</t>
    </r>
  </si>
  <si>
    <r>
      <t>9</t>
    </r>
    <r>
      <rPr>
        <sz val="10"/>
        <rFont val="宋体"/>
        <family val="3"/>
        <charset val="134"/>
      </rPr>
      <t>、全社会用电量</t>
    </r>
  </si>
  <si>
    <r>
      <t xml:space="preserve">       #</t>
    </r>
    <r>
      <rPr>
        <sz val="10"/>
        <rFont val="宋体"/>
        <family val="3"/>
        <charset val="134"/>
      </rPr>
      <t>农林牧渔用电量</t>
    </r>
  </si>
  <si>
    <r>
      <t xml:space="preserve">          </t>
    </r>
    <r>
      <rPr>
        <sz val="10"/>
        <rFont val="宋体"/>
        <family val="3"/>
        <charset val="134"/>
      </rPr>
      <t>工业用电量</t>
    </r>
  </si>
  <si>
    <r>
      <t xml:space="preserve">         </t>
    </r>
    <r>
      <rPr>
        <sz val="10"/>
        <rFont val="宋体"/>
        <family val="3"/>
        <charset val="134"/>
      </rPr>
      <t>城乡居民生活用电量</t>
    </r>
  </si>
  <si>
    <r>
      <t>1</t>
    </r>
    <r>
      <rPr>
        <sz val="10"/>
        <rFont val="宋体"/>
        <family val="3"/>
        <charset val="134"/>
      </rPr>
      <t>、社会消费品零售总额</t>
    </r>
  </si>
  <si>
    <r>
      <t>2</t>
    </r>
    <r>
      <rPr>
        <sz val="10"/>
        <rFont val="宋体"/>
        <family val="3"/>
        <charset val="134"/>
      </rPr>
      <t>、期末个体工商户数</t>
    </r>
  </si>
  <si>
    <r>
      <t xml:space="preserve">      </t>
    </r>
    <r>
      <rPr>
        <sz val="10"/>
        <rFont val="宋体"/>
        <family val="3"/>
        <charset val="134"/>
      </rPr>
      <t>个体工商户从业人数</t>
    </r>
  </si>
  <si>
    <r>
      <t xml:space="preserve">      </t>
    </r>
    <r>
      <rPr>
        <sz val="10"/>
        <rFont val="宋体"/>
        <family val="3"/>
        <charset val="134"/>
      </rPr>
      <t>个体工商户注册资金</t>
    </r>
  </si>
  <si>
    <r>
      <t>3</t>
    </r>
    <r>
      <rPr>
        <sz val="10"/>
        <rFont val="宋体"/>
        <family val="3"/>
        <charset val="134"/>
      </rPr>
      <t>、期末私营企业户数</t>
    </r>
  </si>
  <si>
    <r>
      <t xml:space="preserve">      </t>
    </r>
    <r>
      <rPr>
        <sz val="10"/>
        <rFont val="宋体"/>
        <family val="3"/>
        <charset val="134"/>
      </rPr>
      <t>私营企业从业人员数</t>
    </r>
  </si>
  <si>
    <r>
      <t xml:space="preserve">      </t>
    </r>
    <r>
      <rPr>
        <sz val="10"/>
        <rFont val="宋体"/>
        <family val="3"/>
        <charset val="134"/>
      </rPr>
      <t>私营企业注册资金</t>
    </r>
  </si>
  <si>
    <r>
      <t xml:space="preserve">           #</t>
    </r>
    <r>
      <rPr>
        <sz val="10"/>
        <rFont val="宋体"/>
        <family val="3"/>
        <charset val="134"/>
      </rPr>
      <t>外贸出口额</t>
    </r>
  </si>
  <si>
    <r>
      <t xml:space="preserve">             </t>
    </r>
    <r>
      <rPr>
        <sz val="10"/>
        <rFont val="宋体"/>
        <family val="3"/>
        <charset val="134"/>
      </rPr>
      <t>＃一般贸易</t>
    </r>
  </si>
  <si>
    <r>
      <t xml:space="preserve">                  </t>
    </r>
    <r>
      <rPr>
        <sz val="10"/>
        <rFont val="宋体"/>
        <family val="3"/>
        <charset val="134"/>
      </rPr>
      <t>加工贸易</t>
    </r>
  </si>
  <si>
    <r>
      <t xml:space="preserve">                  </t>
    </r>
    <r>
      <rPr>
        <sz val="10"/>
        <rFont val="宋体"/>
        <family val="3"/>
        <charset val="134"/>
      </rPr>
      <t>＃一般贸易</t>
    </r>
  </si>
  <si>
    <r>
      <t xml:space="preserve">                     </t>
    </r>
    <r>
      <rPr>
        <sz val="10"/>
        <rFont val="宋体"/>
        <family val="3"/>
        <charset val="134"/>
      </rPr>
      <t>加工贸易</t>
    </r>
  </si>
  <si>
    <r>
      <t xml:space="preserve">         1</t>
    </r>
    <r>
      <rPr>
        <sz val="10"/>
        <rFont val="宋体"/>
        <family val="3"/>
        <charset val="134"/>
      </rPr>
      <t>、境内财政总收入</t>
    </r>
  </si>
  <si>
    <r>
      <t xml:space="preserve">                  #</t>
    </r>
    <r>
      <rPr>
        <sz val="10"/>
        <rFont val="宋体"/>
        <family val="3"/>
        <charset val="134"/>
      </rPr>
      <t>地方税收</t>
    </r>
  </si>
  <si>
    <t xml:space="preserve">       财政总支出</t>
  </si>
  <si>
    <t xml:space="preserve">        #灶内支出</t>
  </si>
  <si>
    <t xml:space="preserve">       # 国税收入</t>
  </si>
  <si>
    <t xml:space="preserve">         地税收入</t>
  </si>
  <si>
    <r>
      <t xml:space="preserve">        3</t>
    </r>
    <r>
      <rPr>
        <sz val="10"/>
        <rFont val="宋体"/>
        <family val="3"/>
        <charset val="134"/>
      </rPr>
      <t>、金融机构本、外币贷款余额</t>
    </r>
  </si>
  <si>
    <r>
      <t xml:space="preserve">              </t>
    </r>
    <r>
      <rPr>
        <sz val="10"/>
        <rFont val="宋体"/>
        <family val="3"/>
        <charset val="134"/>
      </rPr>
      <t>金融机构本、外币存款余额</t>
    </r>
  </si>
  <si>
    <t xml:space="preserve">      金融机构人民币各项存款余额</t>
  </si>
  <si>
    <r>
      <t xml:space="preserve">              </t>
    </r>
    <r>
      <rPr>
        <sz val="10"/>
        <rFont val="宋体"/>
        <family val="3"/>
        <charset val="134"/>
      </rPr>
      <t>金融机构人民币各项贷款余额</t>
    </r>
  </si>
  <si>
    <t>元</t>
  </si>
  <si>
    <t>套</t>
  </si>
  <si>
    <r>
      <t xml:space="preserve">           </t>
    </r>
    <r>
      <rPr>
        <sz val="10"/>
        <rFont val="宋体"/>
        <family val="3"/>
        <charset val="134"/>
      </rPr>
      <t>全年公共电视节目播出时间</t>
    </r>
  </si>
  <si>
    <t>时</t>
  </si>
  <si>
    <r>
      <t xml:space="preserve">             #</t>
    </r>
    <r>
      <rPr>
        <sz val="10"/>
        <rFont val="宋体"/>
        <family val="3"/>
        <charset val="134"/>
      </rPr>
      <t>全年自制节目播出时间</t>
    </r>
  </si>
  <si>
    <r>
      <t xml:space="preserve">          </t>
    </r>
    <r>
      <rPr>
        <sz val="10"/>
        <rFont val="宋体"/>
        <family val="3"/>
        <charset val="134"/>
      </rPr>
      <t>全年公共广播节目播出时间</t>
    </r>
  </si>
  <si>
    <r>
      <t xml:space="preserve">            #</t>
    </r>
    <r>
      <rPr>
        <sz val="10"/>
        <rFont val="宋体"/>
        <family val="3"/>
        <charset val="134"/>
      </rPr>
      <t>全年自制节目播出时间</t>
    </r>
  </si>
  <si>
    <r>
      <t xml:space="preserve">          </t>
    </r>
    <r>
      <rPr>
        <sz val="10"/>
        <rFont val="宋体"/>
        <family val="3"/>
        <charset val="134"/>
      </rPr>
      <t>电视人口覆盖率</t>
    </r>
  </si>
  <si>
    <t>%</t>
  </si>
  <si>
    <r>
      <t xml:space="preserve">           </t>
    </r>
    <r>
      <rPr>
        <sz val="10"/>
        <rFont val="宋体"/>
        <family val="3"/>
        <charset val="134"/>
      </rPr>
      <t>广播人口覆盖率</t>
    </r>
  </si>
  <si>
    <r>
      <t xml:space="preserve">      2</t>
    </r>
    <r>
      <rPr>
        <sz val="10"/>
        <rFont val="宋体"/>
        <family val="3"/>
        <charset val="134"/>
      </rPr>
      <t>、普通中学</t>
    </r>
  </si>
  <si>
    <t>处</t>
  </si>
  <si>
    <t xml:space="preserve">     各类职业中学</t>
  </si>
  <si>
    <t xml:space="preserve">     小学校</t>
  </si>
  <si>
    <t xml:space="preserve">     幼儿园</t>
  </si>
  <si>
    <r>
      <t xml:space="preserve">      3</t>
    </r>
    <r>
      <rPr>
        <sz val="10"/>
        <rFont val="宋体"/>
        <family val="3"/>
        <charset val="134"/>
      </rPr>
      <t>、卫生机构数</t>
    </r>
  </si>
  <si>
    <t xml:space="preserve">        #医院、卫生院</t>
  </si>
  <si>
    <t xml:space="preserve">     卫生机构床位数</t>
  </si>
  <si>
    <t xml:space="preserve">       #医院、卫生院床位数</t>
  </si>
  <si>
    <t xml:space="preserve">     卫生医务人员数</t>
  </si>
  <si>
    <t xml:space="preserve">       #卫生技术人员</t>
  </si>
  <si>
    <t xml:space="preserve">       #医院、卫生院技术人员</t>
  </si>
  <si>
    <t xml:space="preserve">      婴儿死亡率</t>
  </si>
  <si>
    <t xml:space="preserve">       衣着支出</t>
  </si>
  <si>
    <t>　　　  医疗保健支出</t>
  </si>
  <si>
    <t xml:space="preserve">        居住支出</t>
  </si>
  <si>
    <t>平方米</t>
  </si>
  <si>
    <t xml:space="preserve">      农村居民恩格尔系数</t>
  </si>
  <si>
    <t>　7、社会救济</t>
  </si>
  <si>
    <t>　8、就业、再就业</t>
  </si>
  <si>
    <t>起</t>
  </si>
  <si>
    <t>件</t>
  </si>
  <si>
    <t xml:space="preserve"> </t>
    <phoneticPr fontId="7" type="noConversion"/>
  </si>
  <si>
    <t xml:space="preserve">   第一产业</t>
    <phoneticPr fontId="7" type="noConversion"/>
  </si>
  <si>
    <t xml:space="preserve">   第二产业</t>
    <phoneticPr fontId="7" type="noConversion"/>
  </si>
  <si>
    <t xml:space="preserve">   第三产业</t>
    <phoneticPr fontId="7" type="noConversion"/>
  </si>
  <si>
    <r>
      <t>　</t>
    </r>
    <r>
      <rPr>
        <sz val="10"/>
        <rFont val="Times New Roman"/>
        <family val="1"/>
      </rPr>
      <t>5</t>
    </r>
    <r>
      <rPr>
        <sz val="10"/>
        <rFont val="宋体"/>
        <family val="3"/>
        <charset val="134"/>
      </rPr>
      <t>、</t>
    </r>
    <r>
      <rPr>
        <sz val="10"/>
        <rFont val="Times New Roman"/>
        <family val="1"/>
      </rPr>
      <t>GDP</t>
    </r>
    <r>
      <rPr>
        <sz val="10"/>
        <rFont val="宋体"/>
        <family val="3"/>
        <charset val="134"/>
      </rPr>
      <t>内部结构</t>
    </r>
    <phoneticPr fontId="7" type="noConversion"/>
  </si>
  <si>
    <r>
      <t xml:space="preserve">  6</t>
    </r>
    <r>
      <rPr>
        <sz val="10"/>
        <rFont val="宋体"/>
        <family val="3"/>
        <charset val="134"/>
      </rPr>
      <t>、工农业总产值（现价）</t>
    </r>
    <phoneticPr fontId="7" type="noConversion"/>
  </si>
  <si>
    <t xml:space="preserve">      工业总产值（现价）</t>
    <phoneticPr fontId="7" type="noConversion"/>
  </si>
  <si>
    <t xml:space="preserve">      农业总产值（现价）</t>
    <phoneticPr fontId="7" type="noConversion"/>
  </si>
  <si>
    <t xml:space="preserve">   城镇人口</t>
    <phoneticPr fontId="7" type="noConversion"/>
  </si>
  <si>
    <t xml:space="preserve">   农村人口</t>
    <phoneticPr fontId="7" type="noConversion"/>
  </si>
  <si>
    <t>　  平均人口</t>
    <phoneticPr fontId="7" type="noConversion"/>
  </si>
  <si>
    <t xml:space="preserve">   全年出生人口</t>
    <phoneticPr fontId="7" type="noConversion"/>
  </si>
  <si>
    <t xml:space="preserve">   出生率</t>
    <phoneticPr fontId="7" type="noConversion"/>
  </si>
  <si>
    <t xml:space="preserve">   全年死亡人口</t>
    <phoneticPr fontId="7" type="noConversion"/>
  </si>
  <si>
    <t xml:space="preserve">   死亡率</t>
    <phoneticPr fontId="7" type="noConversion"/>
  </si>
  <si>
    <t xml:space="preserve">   自然增长率</t>
    <phoneticPr fontId="7" type="noConversion"/>
  </si>
  <si>
    <t xml:space="preserve">   第一产业（现价）</t>
    <phoneticPr fontId="7" type="noConversion"/>
  </si>
  <si>
    <t xml:space="preserve">   第二产业（现价）</t>
    <phoneticPr fontId="7" type="noConversion"/>
  </si>
  <si>
    <r>
      <t xml:space="preserve">         #</t>
    </r>
    <r>
      <rPr>
        <sz val="10"/>
        <rFont val="宋体"/>
        <family val="3"/>
        <charset val="134"/>
      </rPr>
      <t>工业（现价）</t>
    </r>
    <phoneticPr fontId="7" type="noConversion"/>
  </si>
  <si>
    <t xml:space="preserve">   第三产业（现价）</t>
    <phoneticPr fontId="7" type="noConversion"/>
  </si>
  <si>
    <t xml:space="preserve">    第一产业（可比价）</t>
    <phoneticPr fontId="7" type="noConversion"/>
  </si>
  <si>
    <t xml:space="preserve">    第二产业（可比价）</t>
    <phoneticPr fontId="7" type="noConversion"/>
  </si>
  <si>
    <t xml:space="preserve">     #工业（可比价）</t>
    <phoneticPr fontId="7" type="noConversion"/>
  </si>
  <si>
    <t xml:space="preserve">    第三产业（可比价）</t>
    <phoneticPr fontId="7" type="noConversion"/>
  </si>
  <si>
    <t xml:space="preserve">      乡村人口</t>
    <phoneticPr fontId="7" type="noConversion"/>
  </si>
  <si>
    <t xml:space="preserve">      乡村从业人员</t>
    <phoneticPr fontId="7" type="noConversion"/>
  </si>
  <si>
    <t xml:space="preserve">      林业（现价）</t>
    <phoneticPr fontId="7" type="noConversion"/>
  </si>
  <si>
    <t xml:space="preserve">      牧业（现价）</t>
    <phoneticPr fontId="7" type="noConversion"/>
  </si>
  <si>
    <t xml:space="preserve">      渔业（现价）</t>
    <phoneticPr fontId="7" type="noConversion"/>
  </si>
  <si>
    <t xml:space="preserve">      农林牧渔服务业（现价）</t>
    <phoneticPr fontId="7" type="noConversion"/>
  </si>
  <si>
    <t xml:space="preserve">      林业（可比价）</t>
    <phoneticPr fontId="7" type="noConversion"/>
  </si>
  <si>
    <t xml:space="preserve">      牧业（可比价）</t>
    <phoneticPr fontId="7" type="noConversion"/>
  </si>
  <si>
    <t xml:space="preserve">      渔业（可比价）</t>
    <phoneticPr fontId="7" type="noConversion"/>
  </si>
  <si>
    <t xml:space="preserve">      农林牧渔服务业（可比价）</t>
    <phoneticPr fontId="7" type="noConversion"/>
  </si>
  <si>
    <t xml:space="preserve">    粮食总产量</t>
    <phoneticPr fontId="7" type="noConversion"/>
  </si>
  <si>
    <t xml:space="preserve">     #夏粮总产量</t>
    <phoneticPr fontId="7" type="noConversion"/>
  </si>
  <si>
    <t xml:space="preserve">      夏粮单产</t>
    <phoneticPr fontId="7" type="noConversion"/>
  </si>
  <si>
    <t xml:space="preserve">      秋粮总产量</t>
    <phoneticPr fontId="7" type="noConversion"/>
  </si>
  <si>
    <t xml:space="preserve">      秋粮单产</t>
    <phoneticPr fontId="7" type="noConversion"/>
  </si>
  <si>
    <t xml:space="preserve">    花生单产</t>
    <phoneticPr fontId="7" type="noConversion"/>
  </si>
  <si>
    <t xml:space="preserve">    花生总产量</t>
    <phoneticPr fontId="7" type="noConversion"/>
  </si>
  <si>
    <r>
      <t xml:space="preserve">          </t>
    </r>
    <r>
      <rPr>
        <sz val="10"/>
        <rFont val="宋体"/>
        <family val="3"/>
        <charset val="134"/>
      </rPr>
      <t>蔬菜、瓜果产量</t>
    </r>
    <phoneticPr fontId="7" type="noConversion"/>
  </si>
  <si>
    <t xml:space="preserve">     #苹果产量</t>
    <phoneticPr fontId="7" type="noConversion"/>
  </si>
  <si>
    <t xml:space="preserve">      梨产量</t>
    <phoneticPr fontId="7" type="noConversion"/>
  </si>
  <si>
    <t xml:space="preserve">  生猪出栏量</t>
    <phoneticPr fontId="7" type="noConversion"/>
  </si>
  <si>
    <t xml:space="preserve">      牛肉产量</t>
    <phoneticPr fontId="7" type="noConversion"/>
  </si>
  <si>
    <r>
      <t xml:space="preserve">          </t>
    </r>
    <r>
      <rPr>
        <sz val="10"/>
        <rFont val="宋体"/>
        <family val="3"/>
        <charset val="134"/>
      </rPr>
      <t>家禽出栏量</t>
    </r>
    <phoneticPr fontId="7" type="noConversion"/>
  </si>
  <si>
    <t xml:space="preserve">  农用拖拉机</t>
    <phoneticPr fontId="7" type="noConversion"/>
  </si>
  <si>
    <r>
      <t xml:space="preserve">           </t>
    </r>
    <r>
      <rPr>
        <sz val="10"/>
        <rFont val="宋体"/>
        <family val="3"/>
        <charset val="134"/>
      </rPr>
      <t>化肥施用量</t>
    </r>
    <r>
      <rPr>
        <sz val="10"/>
        <rFont val="Times New Roman"/>
        <family val="1"/>
      </rPr>
      <t>(</t>
    </r>
    <r>
      <rPr>
        <sz val="10"/>
        <rFont val="宋体"/>
        <family val="3"/>
        <charset val="134"/>
      </rPr>
      <t>折纯量</t>
    </r>
    <r>
      <rPr>
        <sz val="10"/>
        <rFont val="Times New Roman"/>
        <family val="1"/>
      </rPr>
      <t>)</t>
    </r>
    <phoneticPr fontId="7" type="noConversion"/>
  </si>
  <si>
    <r>
      <t xml:space="preserve">        </t>
    </r>
    <r>
      <rPr>
        <sz val="10"/>
        <rFont val="宋体"/>
        <family val="3"/>
        <charset val="134"/>
      </rPr>
      <t>工业利税</t>
    </r>
    <phoneticPr fontId="7" type="noConversion"/>
  </si>
  <si>
    <r>
      <t xml:space="preserve">        </t>
    </r>
    <r>
      <rPr>
        <sz val="10"/>
        <rFont val="宋体"/>
        <family val="3"/>
        <charset val="134"/>
      </rPr>
      <t>工业利润</t>
    </r>
    <phoneticPr fontId="7" type="noConversion"/>
  </si>
  <si>
    <t xml:space="preserve">    水泥</t>
    <phoneticPr fontId="7" type="noConversion"/>
  </si>
  <si>
    <t xml:space="preserve">    硫酸</t>
    <phoneticPr fontId="7" type="noConversion"/>
  </si>
  <si>
    <t xml:space="preserve">    轮胎外胎</t>
    <phoneticPr fontId="7" type="noConversion"/>
  </si>
  <si>
    <t xml:space="preserve">    #子午胎</t>
    <phoneticPr fontId="7" type="noConversion"/>
  </si>
  <si>
    <t xml:space="preserve">     #全钢子午胎</t>
    <phoneticPr fontId="7" type="noConversion"/>
  </si>
  <si>
    <t xml:space="preserve">    变压器</t>
    <phoneticPr fontId="7" type="noConversion"/>
  </si>
  <si>
    <r>
      <t xml:space="preserve">            </t>
    </r>
    <r>
      <rPr>
        <sz val="10"/>
        <rFont val="宋体"/>
        <family val="3"/>
        <charset val="134"/>
      </rPr>
      <t>黄金</t>
    </r>
    <phoneticPr fontId="7" type="noConversion"/>
  </si>
  <si>
    <r>
      <t xml:space="preserve"> </t>
    </r>
    <r>
      <rPr>
        <sz val="10"/>
        <rFont val="宋体"/>
        <family val="3"/>
        <charset val="134"/>
      </rPr>
      <t>禽蛋产量</t>
    </r>
    <phoneticPr fontId="7" type="noConversion"/>
  </si>
  <si>
    <r>
      <t xml:space="preserve">        </t>
    </r>
    <r>
      <rPr>
        <sz val="10"/>
        <rFont val="宋体"/>
        <family val="3"/>
        <charset val="134"/>
      </rPr>
      <t>工业主营业务收入</t>
    </r>
    <phoneticPr fontId="7" type="noConversion"/>
  </si>
  <si>
    <t xml:space="preserve">       #玉米总产量</t>
    <phoneticPr fontId="7" type="noConversion"/>
  </si>
  <si>
    <t xml:space="preserve">        地瓜总产量</t>
    <phoneticPr fontId="7" type="noConversion"/>
  </si>
  <si>
    <t xml:space="preserve">        大豆总产量</t>
    <phoneticPr fontId="7" type="noConversion"/>
  </si>
  <si>
    <t>亩</t>
    <phoneticPr fontId="7" type="noConversion"/>
  </si>
  <si>
    <t>　　　工业增加值</t>
    <phoneticPr fontId="7" type="noConversion"/>
  </si>
  <si>
    <t>　　  高新技术产业产值</t>
    <phoneticPr fontId="7" type="noConversion"/>
  </si>
  <si>
    <t xml:space="preserve">   工业主营业务收入</t>
    <phoneticPr fontId="7" type="noConversion"/>
  </si>
  <si>
    <t xml:space="preserve">   工业利税</t>
    <phoneticPr fontId="7" type="noConversion"/>
  </si>
  <si>
    <t xml:space="preserve">   工业利润</t>
    <phoneticPr fontId="7" type="noConversion"/>
  </si>
  <si>
    <r>
      <t xml:space="preserve">            </t>
    </r>
    <r>
      <rPr>
        <sz val="10"/>
        <rFont val="宋体"/>
        <family val="3"/>
        <charset val="134"/>
      </rPr>
      <t>工业总产值</t>
    </r>
    <r>
      <rPr>
        <sz val="10"/>
        <rFont val="Times New Roman"/>
        <family val="1"/>
      </rPr>
      <t/>
    </r>
    <phoneticPr fontId="7" type="noConversion"/>
  </si>
  <si>
    <r>
      <t xml:space="preserve">         </t>
    </r>
    <r>
      <rPr>
        <sz val="10"/>
        <rFont val="宋体"/>
        <family val="3"/>
        <charset val="134"/>
      </rPr>
      <t>工业总产值</t>
    </r>
    <r>
      <rPr>
        <sz val="10"/>
        <rFont val="Times New Roman"/>
        <family val="1"/>
      </rPr>
      <t/>
    </r>
    <phoneticPr fontId="7" type="noConversion"/>
  </si>
  <si>
    <t xml:space="preserve">   #斜交轮胎</t>
    <phoneticPr fontId="7" type="noConversion"/>
  </si>
  <si>
    <t xml:space="preserve">     #工程胎外胎</t>
    <phoneticPr fontId="7" type="noConversion"/>
  </si>
  <si>
    <t xml:space="preserve">      汽车胎外胎</t>
    <phoneticPr fontId="7" type="noConversion"/>
  </si>
  <si>
    <t xml:space="preserve">      农用胎外胎</t>
    <phoneticPr fontId="7" type="noConversion"/>
  </si>
  <si>
    <t xml:space="preserve">    水果总产量</t>
    <phoneticPr fontId="7" type="noConversion"/>
  </si>
  <si>
    <t>2016年</t>
    <phoneticPr fontId="7" type="noConversion"/>
  </si>
  <si>
    <t xml:space="preserve">    铜箔</t>
    <phoneticPr fontId="7" type="noConversion"/>
  </si>
  <si>
    <t xml:space="preserve">    覆铜板</t>
    <phoneticPr fontId="7" type="noConversion"/>
  </si>
  <si>
    <t>万元</t>
    <phoneticPr fontId="7" type="noConversion"/>
  </si>
  <si>
    <t>万平方米</t>
    <phoneticPr fontId="7" type="noConversion"/>
  </si>
  <si>
    <t xml:space="preserve"> 房屋建筑竣工面积</t>
    <phoneticPr fontId="7" type="noConversion"/>
  </si>
  <si>
    <t>五、房地产开发</t>
    <phoneticPr fontId="7" type="noConversion"/>
  </si>
  <si>
    <t xml:space="preserve"> 本年房屋竣工价值</t>
    <phoneticPr fontId="7" type="noConversion"/>
  </si>
  <si>
    <t xml:space="preserve">   #现房销售面积</t>
    <phoneticPr fontId="7" type="noConversion"/>
  </si>
  <si>
    <t xml:space="preserve"> 本年商品房销售额</t>
    <phoneticPr fontId="7" type="noConversion"/>
  </si>
  <si>
    <t xml:space="preserve">   #现房销售额</t>
    <phoneticPr fontId="7" type="noConversion"/>
  </si>
  <si>
    <t>七、交通、运输、邮电</t>
    <phoneticPr fontId="7" type="noConversion"/>
  </si>
  <si>
    <t xml:space="preserve">   2、货运量</t>
    <phoneticPr fontId="7" type="noConversion"/>
  </si>
  <si>
    <t>万吨</t>
    <phoneticPr fontId="7" type="noConversion"/>
  </si>
  <si>
    <r>
      <t xml:space="preserve">       3</t>
    </r>
    <r>
      <rPr>
        <sz val="10"/>
        <rFont val="宋体"/>
        <family val="3"/>
        <charset val="134"/>
      </rPr>
      <t>、</t>
    </r>
    <r>
      <rPr>
        <sz val="10"/>
        <rFont val="Times New Roman"/>
        <family val="1"/>
      </rPr>
      <t xml:space="preserve"> </t>
    </r>
    <r>
      <rPr>
        <sz val="10"/>
        <rFont val="宋体"/>
        <family val="3"/>
        <charset val="134"/>
      </rPr>
      <t>货物周转量</t>
    </r>
    <phoneticPr fontId="7" type="noConversion"/>
  </si>
  <si>
    <r>
      <t xml:space="preserve">       4</t>
    </r>
    <r>
      <rPr>
        <sz val="10"/>
        <rFont val="宋体"/>
        <family val="3"/>
        <charset val="134"/>
      </rPr>
      <t>、客运量</t>
    </r>
    <phoneticPr fontId="7" type="noConversion"/>
  </si>
  <si>
    <t>万人</t>
    <phoneticPr fontId="7" type="noConversion"/>
  </si>
  <si>
    <r>
      <t xml:space="preserve">       5</t>
    </r>
    <r>
      <rPr>
        <sz val="10"/>
        <rFont val="宋体"/>
        <family val="3"/>
        <charset val="134"/>
      </rPr>
      <t>、旅客周转量</t>
    </r>
    <phoneticPr fontId="7" type="noConversion"/>
  </si>
  <si>
    <t>八、商业、外经、外贸</t>
    <phoneticPr fontId="7" type="noConversion"/>
  </si>
  <si>
    <r>
      <t xml:space="preserve">          </t>
    </r>
    <r>
      <rPr>
        <sz val="10"/>
        <rFont val="宋体"/>
        <family val="3"/>
        <charset val="134"/>
      </rPr>
      <t>合同外资</t>
    </r>
    <phoneticPr fontId="7" type="noConversion"/>
  </si>
  <si>
    <r>
      <t xml:space="preserve">    6</t>
    </r>
    <r>
      <rPr>
        <sz val="10"/>
        <rFont val="宋体"/>
        <family val="3"/>
        <charset val="134"/>
      </rPr>
      <t>、外贸进出口总额</t>
    </r>
    <phoneticPr fontId="7" type="noConversion"/>
  </si>
  <si>
    <t xml:space="preserve">        美国</t>
    <phoneticPr fontId="7" type="noConversion"/>
  </si>
  <si>
    <r>
      <t xml:space="preserve">                   </t>
    </r>
    <r>
      <rPr>
        <sz val="10"/>
        <rFont val="宋体"/>
        <family val="3"/>
        <charset val="134"/>
      </rPr>
      <t>日本</t>
    </r>
    <phoneticPr fontId="7" type="noConversion"/>
  </si>
  <si>
    <r>
      <t xml:space="preserve">           # </t>
    </r>
    <r>
      <rPr>
        <sz val="10"/>
        <rFont val="宋体"/>
        <family val="3"/>
        <charset val="134"/>
      </rPr>
      <t>外贸进口额</t>
    </r>
    <phoneticPr fontId="7" type="noConversion"/>
  </si>
  <si>
    <t>九、财政、金融</t>
    <phoneticPr fontId="7" type="noConversion"/>
  </si>
  <si>
    <t>　　　 公共财政预算收入</t>
    <phoneticPr fontId="7" type="noConversion"/>
  </si>
  <si>
    <t>十、文化、教育、卫生</t>
    <phoneticPr fontId="7" type="noConversion"/>
  </si>
  <si>
    <r>
      <t xml:space="preserve">                 </t>
    </r>
    <r>
      <rPr>
        <sz val="10"/>
        <rFont val="宋体"/>
        <family val="3"/>
        <charset val="134"/>
      </rPr>
      <t>在校学生</t>
    </r>
    <phoneticPr fontId="7" type="noConversion"/>
  </si>
  <si>
    <r>
      <t xml:space="preserve">                 </t>
    </r>
    <r>
      <rPr>
        <sz val="10"/>
        <rFont val="宋体"/>
        <family val="3"/>
        <charset val="134"/>
      </rPr>
      <t>在园幼儿</t>
    </r>
    <phoneticPr fontId="7" type="noConversion"/>
  </si>
  <si>
    <t xml:space="preserve">  2、城镇居民人均可支配收入</t>
    <phoneticPr fontId="7" type="noConversion"/>
  </si>
  <si>
    <t xml:space="preserve">     城镇居民人均消费支出</t>
    <phoneticPr fontId="7" type="noConversion"/>
  </si>
  <si>
    <t xml:space="preserve">   3、农村居民人均可支配收入</t>
    <phoneticPr fontId="7" type="noConversion"/>
  </si>
  <si>
    <t xml:space="preserve">      农村居民人均消费支出</t>
    <phoneticPr fontId="7" type="noConversion"/>
  </si>
  <si>
    <t>　4、居民消费价格总指数</t>
    <phoneticPr fontId="7" type="noConversion"/>
  </si>
  <si>
    <t>　5、商品零售价格总指数</t>
    <phoneticPr fontId="7" type="noConversion"/>
  </si>
  <si>
    <t xml:space="preserve">   城镇居民最低生活保障人数</t>
    <phoneticPr fontId="7" type="noConversion"/>
  </si>
  <si>
    <t xml:space="preserve">   城镇居民最低生活保障家庭数</t>
    <phoneticPr fontId="7" type="noConversion"/>
  </si>
  <si>
    <t xml:space="preserve">   农村最低生活保障人数</t>
    <phoneticPr fontId="7" type="noConversion"/>
  </si>
  <si>
    <t xml:space="preserve">   农村最低生活保障家庭数</t>
    <phoneticPr fontId="7" type="noConversion"/>
  </si>
  <si>
    <t xml:space="preserve">   城镇登记失业率</t>
    <phoneticPr fontId="7" type="noConversion"/>
  </si>
  <si>
    <t>十二、社 会 保 险</t>
    <phoneticPr fontId="7" type="noConversion"/>
  </si>
  <si>
    <t xml:space="preserve">  失业保险参保人数</t>
    <phoneticPr fontId="7" type="noConversion"/>
  </si>
  <si>
    <t xml:space="preserve">  失业保险费征缴额</t>
    <phoneticPr fontId="7" type="noConversion"/>
  </si>
  <si>
    <t xml:space="preserve">  失业保险基金支出</t>
    <phoneticPr fontId="7" type="noConversion"/>
  </si>
  <si>
    <t xml:space="preserve">  期末在领失业保险金人数</t>
    <phoneticPr fontId="7" type="noConversion"/>
  </si>
  <si>
    <t xml:space="preserve">  城乡居民医疗保险参保人数</t>
    <phoneticPr fontId="7" type="noConversion"/>
  </si>
  <si>
    <t xml:space="preserve">  基本医疗保险基金支出（含城镇职工及居民）</t>
    <phoneticPr fontId="7" type="noConversion"/>
  </si>
  <si>
    <t xml:space="preserve">     生产安全事故起数</t>
    <phoneticPr fontId="7" type="noConversion"/>
  </si>
  <si>
    <t xml:space="preserve">    火灾死伤人数</t>
    <phoneticPr fontId="7" type="noConversion"/>
  </si>
  <si>
    <t xml:space="preserve">    刑事案件立案件数</t>
    <phoneticPr fontId="7" type="noConversion"/>
  </si>
  <si>
    <t xml:space="preserve">      农业（现价）</t>
    <phoneticPr fontId="7" type="noConversion"/>
  </si>
  <si>
    <t xml:space="preserve">      农业（可比价）</t>
    <phoneticPr fontId="7" type="noConversion"/>
  </si>
  <si>
    <r>
      <t>2</t>
    </r>
    <r>
      <rPr>
        <sz val="10"/>
        <rFont val="宋体"/>
        <family val="3"/>
        <charset val="134"/>
      </rPr>
      <t>、农林牧渔业总产值（现价）</t>
    </r>
    <phoneticPr fontId="7" type="noConversion"/>
  </si>
  <si>
    <t xml:space="preserve">    农林牧渔业总产值（可比价）</t>
    <phoneticPr fontId="7" type="noConversion"/>
  </si>
  <si>
    <r>
      <t xml:space="preserve">            </t>
    </r>
    <r>
      <rPr>
        <sz val="10"/>
        <rFont val="宋体"/>
        <family val="3"/>
        <charset val="134"/>
      </rPr>
      <t>＃</t>
    </r>
    <r>
      <rPr>
        <sz val="10"/>
        <rFont val="Times New Roman"/>
        <family val="1"/>
      </rPr>
      <t xml:space="preserve">  </t>
    </r>
    <r>
      <rPr>
        <sz val="10"/>
        <rFont val="宋体"/>
        <family val="3"/>
        <charset val="134"/>
      </rPr>
      <t>加拿大</t>
    </r>
    <phoneticPr fontId="7" type="noConversion"/>
  </si>
  <si>
    <t xml:space="preserve">        澳大利亚</t>
    <phoneticPr fontId="7" type="noConversion"/>
  </si>
  <si>
    <r>
      <t xml:space="preserve">                   </t>
    </r>
    <r>
      <rPr>
        <sz val="10"/>
        <rFont val="宋体"/>
        <family val="3"/>
        <charset val="134"/>
      </rPr>
      <t>韩国</t>
    </r>
    <phoneticPr fontId="7" type="noConversion"/>
  </si>
  <si>
    <r>
      <t xml:space="preserve">            </t>
    </r>
    <r>
      <rPr>
        <sz val="10"/>
        <rFont val="宋体"/>
        <family val="3"/>
        <charset val="134"/>
      </rPr>
      <t>＃</t>
    </r>
    <r>
      <rPr>
        <sz val="10"/>
        <rFont val="Times New Roman"/>
        <family val="1"/>
      </rPr>
      <t xml:space="preserve">  </t>
    </r>
    <r>
      <rPr>
        <sz val="10"/>
        <rFont val="宋体"/>
        <family val="3"/>
        <charset val="134"/>
      </rPr>
      <t>香港</t>
    </r>
    <phoneticPr fontId="7" type="noConversion"/>
  </si>
  <si>
    <r>
      <t xml:space="preserve">                   </t>
    </r>
    <r>
      <rPr>
        <sz val="10"/>
        <rFont val="宋体"/>
        <family val="3"/>
        <charset val="134"/>
      </rPr>
      <t>荷兰</t>
    </r>
    <phoneticPr fontId="7" type="noConversion"/>
  </si>
  <si>
    <r>
      <t xml:space="preserve">                   </t>
    </r>
    <r>
      <rPr>
        <sz val="10"/>
        <rFont val="宋体"/>
        <family val="3"/>
        <charset val="134"/>
      </rPr>
      <t>阿联酋</t>
    </r>
    <phoneticPr fontId="7" type="noConversion"/>
  </si>
  <si>
    <t xml:space="preserve">      其中：房地产开发</t>
    <phoneticPr fontId="7" type="noConversion"/>
  </si>
  <si>
    <t xml:space="preserve">               办公楼</t>
    <phoneticPr fontId="7" type="noConversion"/>
  </si>
  <si>
    <t xml:space="preserve">        集体投资</t>
    <phoneticPr fontId="7" type="noConversion"/>
  </si>
  <si>
    <r>
      <t xml:space="preserve">                   #</t>
    </r>
    <r>
      <rPr>
        <sz val="10"/>
        <rFont val="宋体"/>
        <family val="3"/>
        <charset val="134"/>
      </rPr>
      <t>国有投资</t>
    </r>
    <phoneticPr fontId="7" type="noConversion"/>
  </si>
  <si>
    <t xml:space="preserve">         股份制投资</t>
    <phoneticPr fontId="7" type="noConversion"/>
  </si>
  <si>
    <t xml:space="preserve">         私营个体投资</t>
    <phoneticPr fontId="7" type="noConversion"/>
  </si>
  <si>
    <t xml:space="preserve">         其他</t>
    <phoneticPr fontId="7" type="noConversion"/>
  </si>
  <si>
    <t xml:space="preserve">       港澳台投资</t>
    <phoneticPr fontId="7" type="noConversion"/>
  </si>
  <si>
    <t xml:space="preserve">       第二产业</t>
    <phoneticPr fontId="7" type="noConversion"/>
  </si>
  <si>
    <r>
      <t xml:space="preserve">                   #</t>
    </r>
    <r>
      <rPr>
        <sz val="10"/>
        <rFont val="宋体"/>
        <family val="3"/>
        <charset val="134"/>
      </rPr>
      <t>工业</t>
    </r>
    <phoneticPr fontId="7" type="noConversion"/>
  </si>
  <si>
    <t xml:space="preserve">       第三产业</t>
    <phoneticPr fontId="7" type="noConversion"/>
  </si>
  <si>
    <t xml:space="preserve">      国家预算内资金</t>
    <phoneticPr fontId="7" type="noConversion"/>
  </si>
  <si>
    <t xml:space="preserve">      国内贷款</t>
    <phoneticPr fontId="7" type="noConversion"/>
  </si>
  <si>
    <t xml:space="preserve">      其他资金来源</t>
    <phoneticPr fontId="7" type="noConversion"/>
  </si>
  <si>
    <t xml:space="preserve">      各项应付款合计</t>
    <phoneticPr fontId="7" type="noConversion"/>
  </si>
  <si>
    <t xml:space="preserve">  1、企业养老保险</t>
    <phoneticPr fontId="7" type="noConversion"/>
  </si>
  <si>
    <t xml:space="preserve">   企业离、退休、退职人员数</t>
    <phoneticPr fontId="7" type="noConversion"/>
  </si>
  <si>
    <t xml:space="preserve">   企业养老金发放额、丧葬费、遗属费</t>
    <phoneticPr fontId="7" type="noConversion"/>
  </si>
  <si>
    <t xml:space="preserve">  2、机关事业养老保险</t>
    <phoneticPr fontId="7" type="noConversion"/>
  </si>
  <si>
    <t xml:space="preserve">   机关养老保险费征缴额</t>
    <phoneticPr fontId="7" type="noConversion"/>
  </si>
  <si>
    <t xml:space="preserve">  5、失业保险</t>
    <phoneticPr fontId="7" type="noConversion"/>
  </si>
  <si>
    <t xml:space="preserve">   企业养老保险参保职工人数</t>
    <phoneticPr fontId="7" type="noConversion"/>
  </si>
  <si>
    <t xml:space="preserve">    饮料酒</t>
    <phoneticPr fontId="7" type="noConversion"/>
  </si>
  <si>
    <t xml:space="preserve">     #白酒</t>
    <phoneticPr fontId="7" type="noConversion"/>
  </si>
  <si>
    <t xml:space="preserve">    罐头</t>
    <phoneticPr fontId="7" type="noConversion"/>
  </si>
  <si>
    <t xml:space="preserve">    发电量</t>
    <phoneticPr fontId="7" type="noConversion"/>
  </si>
  <si>
    <t xml:space="preserve">    服装</t>
    <phoneticPr fontId="7" type="noConversion"/>
  </si>
  <si>
    <t>四、建筑业</t>
    <phoneticPr fontId="7" type="noConversion"/>
  </si>
  <si>
    <t xml:space="preserve">   资质建筑业单位数</t>
    <phoneticPr fontId="7" type="noConversion"/>
  </si>
  <si>
    <t>个</t>
    <phoneticPr fontId="7" type="noConversion"/>
  </si>
  <si>
    <t xml:space="preserve"> 建筑业总产值</t>
    <phoneticPr fontId="7" type="noConversion"/>
  </si>
  <si>
    <t>万元</t>
    <phoneticPr fontId="7" type="noConversion"/>
  </si>
  <si>
    <t xml:space="preserve"> 竣工产值</t>
    <phoneticPr fontId="7" type="noConversion"/>
  </si>
  <si>
    <t xml:space="preserve"> 房屋建筑施工面积</t>
    <phoneticPr fontId="7" type="noConversion"/>
  </si>
  <si>
    <t xml:space="preserve"> 房屋施工面积</t>
    <phoneticPr fontId="7" type="noConversion"/>
  </si>
  <si>
    <t>平方米</t>
    <phoneticPr fontId="7" type="noConversion"/>
  </si>
  <si>
    <t xml:space="preserve">    #本年新开工面积</t>
    <phoneticPr fontId="7" type="noConversion"/>
  </si>
  <si>
    <t xml:space="preserve"> 本年房屋竣工面积</t>
    <phoneticPr fontId="7" type="noConversion"/>
  </si>
  <si>
    <t xml:space="preserve"> 本年商品房销售面积</t>
    <phoneticPr fontId="7" type="noConversion"/>
  </si>
  <si>
    <t xml:space="preserve"> 本年商品住宅销售套数</t>
    <phoneticPr fontId="7" type="noConversion"/>
  </si>
  <si>
    <t>套</t>
    <phoneticPr fontId="7" type="noConversion"/>
  </si>
  <si>
    <t xml:space="preserve">   #现房销售套数</t>
    <phoneticPr fontId="7" type="noConversion"/>
  </si>
  <si>
    <t xml:space="preserve"> 待售面积</t>
    <phoneticPr fontId="7" type="noConversion"/>
  </si>
  <si>
    <t>六、固定资产投资</t>
    <phoneticPr fontId="7" type="noConversion"/>
  </si>
  <si>
    <t xml:space="preserve">              #住宅</t>
    <phoneticPr fontId="7" type="noConversion"/>
  </si>
  <si>
    <t xml:space="preserve">               商业营业用房</t>
    <phoneticPr fontId="7" type="noConversion"/>
  </si>
  <si>
    <t xml:space="preserve">      #内资</t>
    <phoneticPr fontId="7" type="noConversion"/>
  </si>
  <si>
    <t xml:space="preserve">       外商投资</t>
    <phoneticPr fontId="7" type="noConversion"/>
  </si>
  <si>
    <r>
      <t xml:space="preserve">              #</t>
    </r>
    <r>
      <rPr>
        <sz val="10"/>
        <rFont val="宋体"/>
        <family val="3"/>
        <charset val="134"/>
      </rPr>
      <t>第一产业</t>
    </r>
    <phoneticPr fontId="7" type="noConversion"/>
  </si>
  <si>
    <t xml:space="preserve">      自筹资金</t>
    <phoneticPr fontId="7" type="noConversion"/>
  </si>
  <si>
    <r>
      <t xml:space="preserve">    5</t>
    </r>
    <r>
      <rPr>
        <sz val="10"/>
        <rFont val="宋体"/>
        <family val="3"/>
        <charset val="134"/>
      </rPr>
      <t>、实际利用内资</t>
    </r>
    <phoneticPr fontId="7" type="noConversion"/>
  </si>
  <si>
    <t xml:space="preserve">        泰国</t>
    <phoneticPr fontId="7" type="noConversion"/>
  </si>
  <si>
    <r>
      <t xml:space="preserve">                   </t>
    </r>
    <r>
      <rPr>
        <sz val="10"/>
        <rFont val="宋体"/>
        <family val="3"/>
        <charset val="134"/>
      </rPr>
      <t>英国</t>
    </r>
    <phoneticPr fontId="7" type="noConversion"/>
  </si>
  <si>
    <r>
      <t xml:space="preserve">                   </t>
    </r>
    <r>
      <rPr>
        <sz val="10"/>
        <rFont val="宋体"/>
        <family val="3"/>
        <charset val="134"/>
      </rPr>
      <t>泰国</t>
    </r>
    <phoneticPr fontId="7" type="noConversion"/>
  </si>
  <si>
    <r>
      <t xml:space="preserve">                   </t>
    </r>
    <r>
      <rPr>
        <sz val="10"/>
        <rFont val="宋体"/>
        <family val="3"/>
        <charset val="134"/>
      </rPr>
      <t>香港</t>
    </r>
    <phoneticPr fontId="7" type="noConversion"/>
  </si>
  <si>
    <r>
      <t xml:space="preserve">                   </t>
    </r>
    <r>
      <rPr>
        <sz val="10"/>
        <rFont val="宋体"/>
        <family val="3"/>
        <charset val="134"/>
      </rPr>
      <t>美国</t>
    </r>
    <phoneticPr fontId="7" type="noConversion"/>
  </si>
  <si>
    <r>
      <t xml:space="preserve">                #</t>
    </r>
    <r>
      <rPr>
        <sz val="10"/>
        <rFont val="宋体"/>
        <family val="3"/>
        <charset val="134"/>
      </rPr>
      <t>本、外币住户存款余额</t>
    </r>
    <phoneticPr fontId="7" type="noConversion"/>
  </si>
  <si>
    <r>
      <t xml:space="preserve">                #</t>
    </r>
    <r>
      <rPr>
        <sz val="10"/>
        <rFont val="宋体"/>
        <family val="3"/>
        <charset val="134"/>
      </rPr>
      <t>人民币住户存款余额</t>
    </r>
    <phoneticPr fontId="7" type="noConversion"/>
  </si>
  <si>
    <t xml:space="preserve">      平均每人人民币存款余额</t>
    <phoneticPr fontId="7" type="noConversion"/>
  </si>
  <si>
    <r>
      <t xml:space="preserve">               </t>
    </r>
    <r>
      <rPr>
        <sz val="10"/>
        <rFont val="宋体"/>
        <family val="3"/>
        <charset val="134"/>
      </rPr>
      <t>在校学生</t>
    </r>
    <phoneticPr fontId="7" type="noConversion"/>
  </si>
  <si>
    <r>
      <t xml:space="preserve">                </t>
    </r>
    <r>
      <rPr>
        <sz val="10"/>
        <rFont val="宋体"/>
        <family val="3"/>
        <charset val="134"/>
      </rPr>
      <t>毕业生</t>
    </r>
    <phoneticPr fontId="7" type="noConversion"/>
  </si>
  <si>
    <r>
      <t xml:space="preserve">                  </t>
    </r>
    <r>
      <rPr>
        <sz val="10"/>
        <rFont val="宋体"/>
        <family val="3"/>
        <charset val="134"/>
      </rPr>
      <t>毕业生</t>
    </r>
    <phoneticPr fontId="7" type="noConversion"/>
  </si>
  <si>
    <r>
      <t xml:space="preserve">                  </t>
    </r>
    <r>
      <rPr>
        <sz val="10"/>
        <rFont val="宋体"/>
        <family val="3"/>
        <charset val="134"/>
      </rPr>
      <t>在校学生</t>
    </r>
    <phoneticPr fontId="7" type="noConversion"/>
  </si>
  <si>
    <r>
      <t xml:space="preserve">                   </t>
    </r>
    <r>
      <rPr>
        <sz val="10"/>
        <rFont val="宋体"/>
        <family val="3"/>
        <charset val="134"/>
      </rPr>
      <t>毕业生</t>
    </r>
    <phoneticPr fontId="7" type="noConversion"/>
  </si>
  <si>
    <r>
      <t>十一、人</t>
    </r>
    <r>
      <rPr>
        <sz val="10"/>
        <rFont val="Times New Roman"/>
        <family val="1"/>
      </rPr>
      <t xml:space="preserve">    </t>
    </r>
    <r>
      <rPr>
        <sz val="10"/>
        <rFont val="宋体"/>
        <family val="3"/>
        <charset val="134"/>
      </rPr>
      <t>民</t>
    </r>
    <r>
      <rPr>
        <sz val="10"/>
        <rFont val="Times New Roman"/>
        <family val="1"/>
      </rPr>
      <t xml:space="preserve">     </t>
    </r>
    <r>
      <rPr>
        <sz val="10"/>
        <rFont val="宋体"/>
        <family val="3"/>
        <charset val="134"/>
      </rPr>
      <t>生</t>
    </r>
    <r>
      <rPr>
        <sz val="10"/>
        <rFont val="Times New Roman"/>
        <family val="1"/>
      </rPr>
      <t xml:space="preserve">     </t>
    </r>
    <r>
      <rPr>
        <sz val="10"/>
        <rFont val="宋体"/>
        <family val="3"/>
        <charset val="134"/>
      </rPr>
      <t>活</t>
    </r>
    <phoneticPr fontId="7" type="noConversion"/>
  </si>
  <si>
    <t>　1、居民人均可支配收入</t>
    <phoneticPr fontId="7" type="noConversion"/>
  </si>
  <si>
    <t xml:space="preserve">     居民人均消费性支出</t>
    <phoneticPr fontId="7" type="noConversion"/>
  </si>
  <si>
    <t xml:space="preserve">    城镇居民恩格尔系数</t>
    <phoneticPr fontId="7" type="noConversion"/>
  </si>
  <si>
    <t xml:space="preserve">    城镇居民人均现住房建筑面积</t>
    <phoneticPr fontId="7" type="noConversion"/>
  </si>
  <si>
    <t xml:space="preserve">      农村居民人均住房建筑面积</t>
    <phoneticPr fontId="7" type="noConversion"/>
  </si>
  <si>
    <t xml:space="preserve">   民政事业经费支出</t>
    <phoneticPr fontId="7" type="noConversion"/>
  </si>
  <si>
    <t xml:space="preserve">   城镇新增就业人数</t>
    <phoneticPr fontId="7" type="noConversion"/>
  </si>
  <si>
    <t xml:space="preserve">   年末城镇登记失业人数</t>
    <phoneticPr fontId="7" type="noConversion"/>
  </si>
  <si>
    <t xml:space="preserve">   企业养老保险费征缴额</t>
    <phoneticPr fontId="7" type="noConversion"/>
  </si>
  <si>
    <t xml:space="preserve">   机关养老保险参保人数</t>
    <phoneticPr fontId="7" type="noConversion"/>
  </si>
  <si>
    <t xml:space="preserve">   机关事业单位离、退休人数</t>
    <phoneticPr fontId="7" type="noConversion"/>
  </si>
  <si>
    <t xml:space="preserve">  3、城乡居民养老保险参保人数</t>
    <phoneticPr fontId="7" type="noConversion"/>
  </si>
  <si>
    <t xml:space="preserve">      #领取养老保险金人数</t>
    <phoneticPr fontId="7" type="noConversion"/>
  </si>
  <si>
    <t xml:space="preserve">   城乡居民养老保险基金支出额</t>
    <phoneticPr fontId="7" type="noConversion"/>
  </si>
  <si>
    <t xml:space="preserve">  4、医疗保险</t>
    <phoneticPr fontId="7" type="noConversion"/>
  </si>
  <si>
    <t xml:space="preserve">  城镇职工基本医疗保险参保人数</t>
    <phoneticPr fontId="7" type="noConversion"/>
  </si>
  <si>
    <t xml:space="preserve">  基本医疗保险费征缴额（含城镇职工及居民）</t>
    <phoneticPr fontId="7" type="noConversion"/>
  </si>
  <si>
    <t>十三、安全生产及社会治安</t>
    <phoneticPr fontId="7" type="noConversion"/>
  </si>
  <si>
    <t xml:space="preserve">     生产安全事故死亡人数</t>
    <phoneticPr fontId="7" type="noConversion"/>
  </si>
  <si>
    <t xml:space="preserve">    火灾起数</t>
    <phoneticPr fontId="7" type="noConversion"/>
  </si>
  <si>
    <t xml:space="preserve">    交通事故件数</t>
    <phoneticPr fontId="7" type="noConversion"/>
  </si>
  <si>
    <t>件</t>
    <phoneticPr fontId="7" type="noConversion"/>
  </si>
  <si>
    <t xml:space="preserve">    交通事故死伤人数</t>
    <phoneticPr fontId="7" type="noConversion"/>
  </si>
  <si>
    <t xml:space="preserve">     #死亡人数</t>
    <phoneticPr fontId="7" type="noConversion"/>
  </si>
  <si>
    <t xml:space="preserve">    犯罪人数</t>
    <phoneticPr fontId="7" type="noConversion"/>
  </si>
  <si>
    <t>2017年</t>
    <phoneticPr fontId="7" type="noConversion"/>
  </si>
  <si>
    <r>
      <t xml:space="preserve">  二</t>
    </r>
    <r>
      <rPr>
        <b/>
        <sz val="12"/>
        <rFont val="Times New Roman"/>
        <family val="1"/>
      </rPr>
      <t>0</t>
    </r>
    <r>
      <rPr>
        <b/>
        <sz val="12"/>
        <rFont val="黑体"/>
        <family val="3"/>
        <charset val="134"/>
      </rPr>
      <t>一七年主要经济指标</t>
    </r>
    <phoneticPr fontId="7" type="noConversion"/>
  </si>
  <si>
    <r>
      <t>　　</t>
    </r>
    <r>
      <rPr>
        <sz val="10"/>
        <rFont val="Times New Roman"/>
        <family val="1"/>
      </rPr>
      <t>2</t>
    </r>
    <r>
      <rPr>
        <sz val="10"/>
        <rFont val="宋体"/>
        <family val="3"/>
        <charset val="134"/>
      </rPr>
      <t>、国地税收入</t>
    </r>
    <phoneticPr fontId="7" type="noConversion"/>
  </si>
  <si>
    <t xml:space="preserve">       #第二产业税收收入</t>
    <phoneticPr fontId="7" type="noConversion"/>
  </si>
  <si>
    <t xml:space="preserve">        第三产业税收收入</t>
    <phoneticPr fontId="7" type="noConversion"/>
  </si>
  <si>
    <t xml:space="preserve">       #个体私营经济税收收入</t>
    <phoneticPr fontId="7" type="noConversion"/>
  </si>
  <si>
    <t>　6、养老服务机构类个数</t>
    <phoneticPr fontId="7" type="noConversion"/>
  </si>
  <si>
    <t xml:space="preserve">     养老服务机构类床位数</t>
    <phoneticPr fontId="7" type="noConversion"/>
  </si>
  <si>
    <t xml:space="preserve">     养老服务机构类收留抚养人数</t>
    <phoneticPr fontId="7" type="noConversion"/>
  </si>
  <si>
    <t xml:space="preserve">      利用外资</t>
    <phoneticPr fontId="7" type="noConversion"/>
  </si>
  <si>
    <t xml:space="preserve">       生活用品及服务支出</t>
    <phoneticPr fontId="7" type="noConversion"/>
  </si>
  <si>
    <t>亿元</t>
    <phoneticPr fontId="7" type="noConversion"/>
  </si>
  <si>
    <r>
      <t xml:space="preserve">                   </t>
    </r>
    <r>
      <rPr>
        <sz val="10"/>
        <rFont val="宋体"/>
        <family val="3"/>
        <charset val="134"/>
      </rPr>
      <t>印度尼西亚</t>
    </r>
    <phoneticPr fontId="7" type="noConversion"/>
  </si>
  <si>
    <r>
      <t xml:space="preserve">                  </t>
    </r>
    <r>
      <rPr>
        <sz val="10"/>
        <rFont val="宋体"/>
        <family val="3"/>
        <charset val="134"/>
      </rPr>
      <t>新加坡</t>
    </r>
    <phoneticPr fontId="7" type="noConversion"/>
  </si>
  <si>
    <r>
      <t>3</t>
    </r>
    <r>
      <rPr>
        <sz val="10"/>
        <rFont val="宋体"/>
        <family val="3"/>
        <charset val="134"/>
      </rPr>
      <t>、农作物总播种面积</t>
    </r>
    <phoneticPr fontId="7" type="noConversion"/>
  </si>
  <si>
    <r>
      <t>4</t>
    </r>
    <r>
      <rPr>
        <sz val="10"/>
        <rFont val="宋体"/>
        <family val="3"/>
        <charset val="134"/>
      </rPr>
      <t>、粮食播种面积</t>
    </r>
    <phoneticPr fontId="7" type="noConversion"/>
  </si>
  <si>
    <r>
      <t>5</t>
    </r>
    <r>
      <rPr>
        <sz val="10"/>
        <rFont val="宋体"/>
        <family val="3"/>
        <charset val="134"/>
      </rPr>
      <t>、花生播种面积</t>
    </r>
    <phoneticPr fontId="7" type="noConversion"/>
  </si>
  <si>
    <r>
      <t xml:space="preserve">   6</t>
    </r>
    <r>
      <rPr>
        <sz val="10"/>
        <rFont val="宋体"/>
        <family val="3"/>
        <charset val="134"/>
      </rPr>
      <t>、蔬菜、瓜果面积</t>
    </r>
    <phoneticPr fontId="7" type="noConversion"/>
  </si>
  <si>
    <r>
      <t>7</t>
    </r>
    <r>
      <rPr>
        <sz val="10"/>
        <rFont val="宋体"/>
        <family val="3"/>
        <charset val="134"/>
      </rPr>
      <t>、果园面积</t>
    </r>
    <phoneticPr fontId="7" type="noConversion"/>
  </si>
  <si>
    <r>
      <t>8</t>
    </r>
    <r>
      <rPr>
        <sz val="10"/>
        <rFont val="宋体"/>
        <family val="3"/>
        <charset val="134"/>
      </rPr>
      <t>、大牲畜存栏量</t>
    </r>
    <phoneticPr fontId="7" type="noConversion"/>
  </si>
  <si>
    <r>
      <t xml:space="preserve">  9</t>
    </r>
    <r>
      <rPr>
        <sz val="10"/>
        <rFont val="宋体"/>
        <family val="3"/>
        <charset val="134"/>
      </rPr>
      <t>、生猪存栏量</t>
    </r>
    <phoneticPr fontId="7" type="noConversion"/>
  </si>
  <si>
    <r>
      <t>10</t>
    </r>
    <r>
      <rPr>
        <sz val="10"/>
        <rFont val="宋体"/>
        <family val="3"/>
        <charset val="134"/>
      </rPr>
      <t>、羊存栏量</t>
    </r>
    <phoneticPr fontId="7" type="noConversion"/>
  </si>
  <si>
    <r>
      <t xml:space="preserve">  11</t>
    </r>
    <r>
      <rPr>
        <sz val="10"/>
        <rFont val="宋体"/>
        <family val="3"/>
        <charset val="134"/>
      </rPr>
      <t>、肉类总产量</t>
    </r>
    <phoneticPr fontId="7" type="noConversion"/>
  </si>
  <si>
    <r>
      <t xml:space="preserve">  12</t>
    </r>
    <r>
      <rPr>
        <sz val="10"/>
        <rFont val="宋体"/>
        <family val="3"/>
        <charset val="134"/>
      </rPr>
      <t>、奶类产量</t>
    </r>
    <phoneticPr fontId="7" type="noConversion"/>
  </si>
  <si>
    <r>
      <t xml:space="preserve">  13</t>
    </r>
    <r>
      <rPr>
        <sz val="10"/>
        <rFont val="宋体"/>
        <family val="3"/>
        <charset val="134"/>
      </rPr>
      <t>、家禽存栏量</t>
    </r>
    <phoneticPr fontId="7" type="noConversion"/>
  </si>
  <si>
    <r>
      <t xml:space="preserve"> 14</t>
    </r>
    <r>
      <rPr>
        <sz val="10"/>
        <rFont val="宋体"/>
        <family val="3"/>
        <charset val="134"/>
      </rPr>
      <t>、水产品产量</t>
    </r>
    <phoneticPr fontId="7" type="noConversion"/>
  </si>
  <si>
    <r>
      <t xml:space="preserve"> 15</t>
    </r>
    <r>
      <rPr>
        <sz val="10"/>
        <rFont val="宋体"/>
        <family val="3"/>
        <charset val="134"/>
      </rPr>
      <t>、农业机械总动力</t>
    </r>
    <phoneticPr fontId="7" type="noConversion"/>
  </si>
  <si>
    <r>
      <t xml:space="preserve">  16</t>
    </r>
    <r>
      <rPr>
        <sz val="10"/>
        <rFont val="宋体"/>
        <family val="3"/>
        <charset val="134"/>
      </rPr>
      <t>、化肥施用量</t>
    </r>
    <r>
      <rPr>
        <sz val="10"/>
        <rFont val="Times New Roman"/>
        <family val="1"/>
      </rPr>
      <t>(</t>
    </r>
    <r>
      <rPr>
        <sz val="10"/>
        <rFont val="宋体"/>
        <family val="3"/>
        <charset val="134"/>
      </rPr>
      <t>实物量</t>
    </r>
    <r>
      <rPr>
        <sz val="10"/>
        <rFont val="Times New Roman"/>
        <family val="1"/>
      </rPr>
      <t>)</t>
    </r>
    <phoneticPr fontId="7" type="noConversion"/>
  </si>
  <si>
    <r>
      <t xml:space="preserve">   17</t>
    </r>
    <r>
      <rPr>
        <sz val="10"/>
        <rFont val="宋体"/>
        <family val="3"/>
        <charset val="134"/>
      </rPr>
      <t>、农村用电量</t>
    </r>
    <phoneticPr fontId="7" type="noConversion"/>
  </si>
  <si>
    <r>
      <t xml:space="preserve">   18</t>
    </r>
    <r>
      <rPr>
        <sz val="10"/>
        <rFont val="宋体"/>
        <family val="3"/>
        <charset val="134"/>
      </rPr>
      <t>、农村经济总收入</t>
    </r>
    <phoneticPr fontId="7" type="noConversion"/>
  </si>
  <si>
    <t xml:space="preserve">       食品烟酒支出 </t>
    <phoneticPr fontId="7" type="noConversion"/>
  </si>
  <si>
    <t xml:space="preserve">        交通通信支出</t>
    <phoneticPr fontId="7" type="noConversion"/>
  </si>
  <si>
    <t xml:space="preserve">        教育文化娱乐支出</t>
    <phoneticPr fontId="7" type="noConversion"/>
  </si>
  <si>
    <t xml:space="preserve">        其他用品和服务支出</t>
    <phoneticPr fontId="7" type="noConversion"/>
  </si>
  <si>
    <r>
      <t xml:space="preserve">      1</t>
    </r>
    <r>
      <rPr>
        <sz val="10"/>
        <rFont val="宋体"/>
        <family val="3"/>
        <charset val="134"/>
      </rPr>
      <t>、广播、电视节目套数</t>
    </r>
    <phoneticPr fontId="7" type="noConversion"/>
  </si>
  <si>
    <t xml:space="preserve">    上年末结余资金</t>
    <phoneticPr fontId="7" type="noConversion"/>
  </si>
  <si>
    <t xml:space="preserve">    本年资金来源小计</t>
    <phoneticPr fontId="7" type="noConversion"/>
  </si>
  <si>
    <t xml:space="preserve">    原电池及原电池组（非扣式）</t>
    <phoneticPr fontId="7" type="noConversion"/>
  </si>
  <si>
    <r>
      <t xml:space="preserve">           </t>
    </r>
    <r>
      <rPr>
        <sz val="10"/>
        <rFont val="宋体"/>
        <family val="3"/>
        <charset val="134"/>
      </rPr>
      <t>实际使用外资</t>
    </r>
    <phoneticPr fontId="7" type="noConversion"/>
  </si>
  <si>
    <r>
      <t xml:space="preserve">   4</t>
    </r>
    <r>
      <rPr>
        <sz val="10"/>
        <rFont val="宋体"/>
        <family val="3"/>
        <charset val="134"/>
      </rPr>
      <t>、新批外资项目个数</t>
    </r>
    <phoneticPr fontId="7" type="noConversion"/>
  </si>
  <si>
    <t xml:space="preserve">   农村特困人员供养人数</t>
    <phoneticPr fontId="7" type="noConversion"/>
  </si>
  <si>
    <t xml:space="preserve">   城市特困人员供养人数</t>
    <phoneticPr fontId="7" type="noConversion"/>
  </si>
  <si>
    <t xml:space="preserve">   城乡居民养老保险征缴额</t>
    <phoneticPr fontId="9" type="noConversion"/>
  </si>
  <si>
    <t xml:space="preserve">   机关养老保险基金支出</t>
    <phoneticPr fontId="7" type="noConversion"/>
  </si>
</sst>
</file>

<file path=xl/styles.xml><?xml version="1.0" encoding="utf-8"?>
<styleSheet xmlns="http://schemas.openxmlformats.org/spreadsheetml/2006/main">
  <numFmts count="24">
    <numFmt numFmtId="176" formatCode="0.0_ "/>
    <numFmt numFmtId="177" formatCode="0_ "/>
    <numFmt numFmtId="178" formatCode="0.00_ "/>
    <numFmt numFmtId="180" formatCode="0_);\(0\)"/>
    <numFmt numFmtId="181" formatCode="0;_退"/>
    <numFmt numFmtId="182" formatCode="0_);[Red]\(0\)"/>
    <numFmt numFmtId="184" formatCode="0;_萀"/>
    <numFmt numFmtId="185" formatCode="0;_搀"/>
    <numFmt numFmtId="186" formatCode="0;_栀"/>
    <numFmt numFmtId="189" formatCode="0;_䐈"/>
    <numFmt numFmtId="190" formatCode="0;_؀"/>
    <numFmt numFmtId="192" formatCode="0;_怉"/>
    <numFmt numFmtId="193" formatCode="0;_ࣿ"/>
    <numFmt numFmtId="194" formatCode="0;_ۿ"/>
    <numFmt numFmtId="195" formatCode="0.0;_ۿ"/>
    <numFmt numFmtId="197" formatCode="0.00;_؈"/>
    <numFmt numFmtId="198" formatCode="0;_"/>
    <numFmt numFmtId="199" formatCode="0;_탿"/>
    <numFmt numFmtId="200" formatCode="0.00;_탿"/>
    <numFmt numFmtId="201" formatCode="0.00_);[Red]\(0.00\)"/>
    <numFmt numFmtId="202" formatCode="0;_퀃"/>
    <numFmt numFmtId="203" formatCode="0;__x0000_"/>
    <numFmt numFmtId="204" formatCode="0;_؅"/>
    <numFmt numFmtId="205" formatCode="0;_⫿"/>
  </numFmts>
  <fonts count="11">
    <font>
      <sz val="10"/>
      <name val="Helv"/>
      <family val="2"/>
    </font>
    <font>
      <b/>
      <sz val="12"/>
      <name val="Times New Roman"/>
      <family val="1"/>
    </font>
    <font>
      <b/>
      <sz val="12"/>
      <name val="黑体"/>
      <family val="3"/>
      <charset val="134"/>
    </font>
    <font>
      <sz val="10"/>
      <name val="Times New Roman"/>
      <family val="1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0.5"/>
      <name val="宋体"/>
      <family val="3"/>
      <charset val="134"/>
    </font>
    <font>
      <sz val="9"/>
      <name val="宋体"/>
      <family val="3"/>
      <charset val="134"/>
    </font>
    <font>
      <sz val="10"/>
      <name val="Helv"/>
      <family val="2"/>
    </font>
    <font>
      <sz val="9"/>
      <name val="宋体"/>
      <family val="3"/>
      <charset val="134"/>
    </font>
    <font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108">
    <xf numFmtId="0" fontId="5" fillId="0" borderId="0" xfId="0" applyFont="1"/>
    <xf numFmtId="0" fontId="3" fillId="0" borderId="2" xfId="0" applyFont="1" applyFill="1" applyBorder="1" applyAlignment="1">
      <alignment horizontal="left" indent="1"/>
    </xf>
    <xf numFmtId="0" fontId="4" fillId="0" borderId="2" xfId="0" applyFont="1" applyFill="1" applyBorder="1" applyAlignment="1">
      <alignment horizontal="left" indent="2"/>
    </xf>
    <xf numFmtId="0" fontId="4" fillId="0" borderId="0" xfId="0" applyFont="1"/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 indent="1"/>
    </xf>
    <xf numFmtId="176" fontId="4" fillId="0" borderId="3" xfId="0" applyNumberFormat="1" applyFont="1" applyFill="1" applyBorder="1"/>
    <xf numFmtId="0" fontId="5" fillId="0" borderId="0" xfId="0" applyFont="1" applyFill="1"/>
    <xf numFmtId="0" fontId="4" fillId="0" borderId="2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/>
    <xf numFmtId="0" fontId="4" fillId="0" borderId="1" xfId="0" applyFont="1" applyFill="1" applyBorder="1" applyAlignment="1"/>
    <xf numFmtId="0" fontId="5" fillId="0" borderId="0" xfId="0" applyFont="1" applyFill="1" applyAlignment="1"/>
    <xf numFmtId="0" fontId="3" fillId="0" borderId="2" xfId="0" applyFont="1" applyFill="1" applyBorder="1" applyAlignment="1">
      <alignment horizontal="left"/>
    </xf>
    <xf numFmtId="0" fontId="4" fillId="0" borderId="2" xfId="0" applyFont="1" applyFill="1" applyBorder="1" applyAlignment="1"/>
    <xf numFmtId="0" fontId="4" fillId="0" borderId="9" xfId="0" applyFont="1" applyFill="1" applyBorder="1" applyAlignment="1">
      <alignment horizontal="left" indent="1"/>
    </xf>
    <xf numFmtId="176" fontId="4" fillId="0" borderId="1" xfId="0" applyNumberFormat="1" applyFont="1" applyFill="1" applyBorder="1" applyAlignment="1">
      <alignment horizont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1" xfId="2" applyFont="1" applyFill="1" applyBorder="1" applyAlignment="1"/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/>
    </xf>
    <xf numFmtId="181" fontId="4" fillId="0" borderId="1" xfId="0" applyNumberFormat="1" applyFont="1" applyFill="1" applyBorder="1" applyAlignment="1">
      <alignment horizontal="center"/>
    </xf>
    <xf numFmtId="178" fontId="4" fillId="0" borderId="1" xfId="0" applyNumberFormat="1" applyFont="1" applyFill="1" applyBorder="1" applyAlignment="1">
      <alignment horizontal="center"/>
    </xf>
    <xf numFmtId="176" fontId="3" fillId="0" borderId="3" xfId="0" applyNumberFormat="1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>
      <alignment horizontal="right" vertical="center"/>
    </xf>
    <xf numFmtId="0" fontId="4" fillId="0" borderId="1" xfId="0" applyFont="1" applyFill="1" applyBorder="1"/>
    <xf numFmtId="182" fontId="4" fillId="0" borderId="1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center" wrapText="1"/>
    </xf>
    <xf numFmtId="0" fontId="4" fillId="0" borderId="2" xfId="0" applyFont="1" applyFill="1" applyBorder="1"/>
    <xf numFmtId="177" fontId="4" fillId="0" borderId="1" xfId="0" applyNumberFormat="1" applyFont="1" applyFill="1" applyBorder="1" applyAlignment="1">
      <alignment horizontal="center"/>
    </xf>
    <xf numFmtId="0" fontId="4" fillId="0" borderId="3" xfId="0" applyFont="1" applyFill="1" applyBorder="1"/>
    <xf numFmtId="178" fontId="4" fillId="0" borderId="3" xfId="0" applyNumberFormat="1" applyFont="1" applyFill="1" applyBorder="1"/>
    <xf numFmtId="0" fontId="3" fillId="0" borderId="2" xfId="0" applyFont="1" applyFill="1" applyBorder="1" applyAlignment="1">
      <alignment horizontal="left" indent="2"/>
    </xf>
    <xf numFmtId="185" fontId="4" fillId="0" borderId="1" xfId="0" applyNumberFormat="1" applyFont="1" applyFill="1" applyBorder="1" applyAlignment="1">
      <alignment horizontal="center"/>
    </xf>
    <xf numFmtId="186" fontId="4" fillId="0" borderId="1" xfId="0" applyNumberFormat="1" applyFont="1" applyFill="1" applyBorder="1" applyAlignment="1">
      <alignment horizontal="center"/>
    </xf>
    <xf numFmtId="184" fontId="4" fillId="0" borderId="1" xfId="0" applyNumberFormat="1" applyFont="1" applyFill="1" applyBorder="1" applyAlignment="1">
      <alignment horizontal="center"/>
    </xf>
    <xf numFmtId="177" fontId="4" fillId="0" borderId="1" xfId="0" applyNumberFormat="1" applyFont="1" applyFill="1" applyBorder="1" applyAlignment="1">
      <alignment horizontal="right" vertical="center"/>
    </xf>
    <xf numFmtId="176" fontId="6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180" fontId="4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center" vertical="center"/>
    </xf>
    <xf numFmtId="177" fontId="4" fillId="0" borderId="1" xfId="0" applyNumberFormat="1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>
      <alignment horizontal="left" indent="1"/>
    </xf>
    <xf numFmtId="0" fontId="4" fillId="0" borderId="7" xfId="0" applyFont="1" applyFill="1" applyBorder="1" applyAlignment="1">
      <alignment horizontal="center"/>
    </xf>
    <xf numFmtId="176" fontId="4" fillId="0" borderId="10" xfId="0" applyNumberFormat="1" applyFont="1" applyFill="1" applyBorder="1"/>
    <xf numFmtId="0" fontId="5" fillId="0" borderId="0" xfId="0" applyFont="1" applyFill="1" applyAlignment="1">
      <alignment horizontal="center"/>
    </xf>
    <xf numFmtId="189" fontId="4" fillId="0" borderId="1" xfId="0" applyNumberFormat="1" applyFont="1" applyFill="1" applyBorder="1" applyAlignment="1">
      <alignment horizontal="center"/>
    </xf>
    <xf numFmtId="177" fontId="5" fillId="0" borderId="0" xfId="0" applyNumberFormat="1" applyFont="1" applyFill="1" applyAlignment="1">
      <alignment horizontal="center"/>
    </xf>
    <xf numFmtId="190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190" fontId="4" fillId="0" borderId="11" xfId="0" applyNumberFormat="1" applyFont="1" applyFill="1" applyBorder="1" applyAlignment="1">
      <alignment horizontal="center" vertical="center" wrapText="1"/>
    </xf>
    <xf numFmtId="190" fontId="4" fillId="0" borderId="1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192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 applyProtection="1">
      <alignment horizontal="left" vertical="center" indent="1"/>
    </xf>
    <xf numFmtId="193" fontId="4" fillId="0" borderId="1" xfId="0" applyNumberFormat="1" applyFont="1" applyFill="1" applyBorder="1" applyAlignment="1">
      <alignment horizontal="center"/>
    </xf>
    <xf numFmtId="194" fontId="4" fillId="0" borderId="1" xfId="0" applyNumberFormat="1" applyFont="1" applyFill="1" applyBorder="1" applyAlignment="1">
      <alignment horizontal="center"/>
    </xf>
    <xf numFmtId="195" fontId="4" fillId="0" borderId="1" xfId="0" applyNumberFormat="1" applyFont="1" applyFill="1" applyBorder="1" applyAlignment="1">
      <alignment horizontal="center"/>
    </xf>
    <xf numFmtId="177" fontId="4" fillId="0" borderId="1" xfId="0" applyNumberFormat="1" applyFont="1" applyFill="1" applyBorder="1" applyAlignment="1">
      <alignment vertical="center"/>
    </xf>
    <xf numFmtId="0" fontId="4" fillId="0" borderId="11" xfId="0" applyFont="1" applyFill="1" applyBorder="1" applyAlignment="1">
      <alignment horizontal="center" vertical="center" wrapText="1"/>
    </xf>
    <xf numFmtId="197" fontId="4" fillId="0" borderId="1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176" fontId="4" fillId="2" borderId="3" xfId="0" applyNumberFormat="1" applyFont="1" applyFill="1" applyBorder="1"/>
    <xf numFmtId="0" fontId="4" fillId="2" borderId="2" xfId="0" applyFont="1" applyFill="1" applyBorder="1" applyAlignment="1">
      <alignment horizontal="left" indent="1"/>
    </xf>
    <xf numFmtId="0" fontId="4" fillId="2" borderId="2" xfId="0" applyFont="1" applyFill="1" applyBorder="1" applyAlignment="1"/>
    <xf numFmtId="190" fontId="4" fillId="0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198" fontId="4" fillId="0" borderId="1" xfId="0" applyNumberFormat="1" applyFont="1" applyFill="1" applyBorder="1" applyAlignment="1">
      <alignment horizontal="center"/>
    </xf>
    <xf numFmtId="198" fontId="4" fillId="0" borderId="1" xfId="0" applyNumberFormat="1" applyFont="1" applyFill="1" applyBorder="1" applyAlignment="1">
      <alignment horizontal="center" vertical="center"/>
    </xf>
    <xf numFmtId="198" fontId="4" fillId="0" borderId="1" xfId="2" applyNumberFormat="1" applyFont="1" applyFill="1" applyBorder="1" applyAlignment="1"/>
    <xf numFmtId="198" fontId="4" fillId="0" borderId="1" xfId="0" applyNumberFormat="1" applyFont="1" applyFill="1" applyBorder="1" applyAlignment="1">
      <alignment vertical="center"/>
    </xf>
    <xf numFmtId="0" fontId="4" fillId="0" borderId="1" xfId="0" applyFont="1" applyBorder="1"/>
    <xf numFmtId="182" fontId="10" fillId="0" borderId="1" xfId="3" applyNumberFormat="1" applyFont="1" applyFill="1" applyBorder="1" applyAlignment="1" applyProtection="1">
      <alignment vertical="center"/>
      <protection locked="0"/>
    </xf>
    <xf numFmtId="177" fontId="4" fillId="0" borderId="0" xfId="0" applyNumberFormat="1" applyFont="1" applyFill="1" applyAlignment="1">
      <alignment horizontal="center"/>
    </xf>
    <xf numFmtId="177" fontId="10" fillId="2" borderId="13" xfId="0" applyNumberFormat="1" applyFont="1" applyFill="1" applyBorder="1" applyAlignment="1">
      <alignment horizontal="center" vertical="center"/>
    </xf>
    <xf numFmtId="200" fontId="4" fillId="0" borderId="1" xfId="0" applyNumberFormat="1" applyFont="1" applyFill="1" applyBorder="1" applyAlignment="1">
      <alignment horizontal="center"/>
    </xf>
    <xf numFmtId="199" fontId="4" fillId="0" borderId="1" xfId="0" applyNumberFormat="1" applyFont="1" applyFill="1" applyBorder="1" applyAlignment="1">
      <alignment horizontal="center"/>
    </xf>
    <xf numFmtId="176" fontId="4" fillId="0" borderId="1" xfId="0" applyNumberFormat="1" applyFont="1" applyFill="1" applyBorder="1" applyAlignment="1" applyProtection="1">
      <alignment horizontal="center" vertical="center"/>
    </xf>
    <xf numFmtId="182" fontId="0" fillId="0" borderId="1" xfId="0" applyNumberFormat="1" applyFont="1" applyFill="1" applyBorder="1" applyAlignment="1">
      <alignment vertical="center"/>
    </xf>
    <xf numFmtId="201" fontId="10" fillId="0" borderId="11" xfId="0" applyNumberFormat="1" applyFont="1" applyFill="1" applyBorder="1" applyAlignment="1" applyProtection="1">
      <alignment horizontal="center" vertical="center"/>
      <protection locked="0"/>
    </xf>
    <xf numFmtId="182" fontId="10" fillId="0" borderId="3" xfId="0" applyNumberFormat="1" applyFont="1" applyFill="1" applyBorder="1" applyAlignment="1">
      <alignment vertical="center"/>
    </xf>
    <xf numFmtId="177" fontId="10" fillId="0" borderId="1" xfId="0" applyNumberFormat="1" applyFont="1" applyFill="1" applyBorder="1" applyAlignment="1">
      <alignment horizontal="center" vertical="center"/>
    </xf>
    <xf numFmtId="182" fontId="10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76" fontId="5" fillId="0" borderId="0" xfId="0" applyNumberFormat="1" applyFont="1" applyFill="1"/>
    <xf numFmtId="202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203" fontId="4" fillId="0" borderId="1" xfId="0" applyNumberFormat="1" applyFont="1" applyFill="1" applyBorder="1" applyAlignment="1">
      <alignment horizontal="center"/>
    </xf>
    <xf numFmtId="177" fontId="4" fillId="0" borderId="11" xfId="0" applyNumberFormat="1" applyFont="1" applyFill="1" applyBorder="1" applyAlignment="1">
      <alignment horizontal="center" vertical="center" wrapText="1"/>
    </xf>
    <xf numFmtId="177" fontId="4" fillId="0" borderId="12" xfId="0" applyNumberFormat="1" applyFont="1" applyFill="1" applyBorder="1" applyAlignment="1">
      <alignment horizontal="center" vertical="center" wrapText="1"/>
    </xf>
    <xf numFmtId="204" fontId="4" fillId="0" borderId="1" xfId="0" applyNumberFormat="1" applyFont="1" applyFill="1" applyBorder="1" applyAlignment="1">
      <alignment horizontal="center"/>
    </xf>
    <xf numFmtId="204" fontId="4" fillId="0" borderId="1" xfId="0" applyNumberFormat="1" applyFont="1" applyFill="1" applyBorder="1" applyAlignment="1">
      <alignment horizontal="center" vertical="center"/>
    </xf>
    <xf numFmtId="205" fontId="4" fillId="0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/>
    </xf>
    <xf numFmtId="177" fontId="0" fillId="2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</cellXfs>
  <cellStyles count="4">
    <cellStyle name="_ET_STYLE_NoName_00_" xfId="1"/>
    <cellStyle name="常规" xfId="0" builtinId="0"/>
    <cellStyle name="常规_3月" xfId="2"/>
    <cellStyle name="常规_Sheet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71"/>
  <sheetViews>
    <sheetView tabSelected="1" workbookViewId="0">
      <pane ySplit="2" topLeftCell="A3" activePane="bottomLeft" state="frozen"/>
      <selection pane="bottomLeft" activeCell="J367" sqref="J367"/>
    </sheetView>
  </sheetViews>
  <sheetFormatPr defaultColWidth="9.140625" defaultRowHeight="14.25"/>
  <cols>
    <col min="1" max="1" width="41.85546875" style="7" customWidth="1"/>
    <col min="2" max="2" width="8.7109375" style="7" customWidth="1"/>
    <col min="3" max="3" width="10.42578125" style="7" customWidth="1"/>
    <col min="4" max="4" width="14.140625" style="55" bestFit="1" customWidth="1"/>
    <col min="5" max="5" width="11.28515625" style="7" customWidth="1"/>
    <col min="6" max="6" width="9.7109375" bestFit="1" customWidth="1"/>
  </cols>
  <sheetData>
    <row r="1" spans="1:5" s="3" customFormat="1" ht="16.5" thickBot="1">
      <c r="A1" s="107" t="s">
        <v>359</v>
      </c>
      <c r="B1" s="107"/>
      <c r="C1" s="107"/>
      <c r="D1" s="107"/>
      <c r="E1" s="107"/>
    </row>
    <row r="2" spans="1:5" s="3" customFormat="1" ht="25.5">
      <c r="A2" s="28" t="s">
        <v>0</v>
      </c>
      <c r="B2" s="29" t="s">
        <v>1</v>
      </c>
      <c r="C2" s="30" t="s">
        <v>358</v>
      </c>
      <c r="D2" s="30" t="s">
        <v>208</v>
      </c>
      <c r="E2" s="31" t="s">
        <v>2</v>
      </c>
    </row>
    <row r="3" spans="1:5" s="3" customFormat="1" ht="18" customHeight="1">
      <c r="A3" s="32" t="s">
        <v>3</v>
      </c>
      <c r="B3" s="4"/>
      <c r="C3" s="4"/>
      <c r="D3" s="4"/>
      <c r="E3" s="6"/>
    </row>
    <row r="4" spans="1:5" s="3" customFormat="1" ht="18" customHeight="1">
      <c r="A4" s="1" t="s">
        <v>4</v>
      </c>
      <c r="B4" s="4" t="s">
        <v>5</v>
      </c>
      <c r="C4" s="33">
        <v>14</v>
      </c>
      <c r="D4" s="33">
        <v>14</v>
      </c>
      <c r="E4" s="34"/>
    </row>
    <row r="5" spans="1:5" s="3" customFormat="1" ht="18" customHeight="1">
      <c r="A5" s="1" t="s">
        <v>6</v>
      </c>
      <c r="B5" s="4" t="s">
        <v>5</v>
      </c>
      <c r="C5" s="33">
        <v>697</v>
      </c>
      <c r="D5" s="33">
        <v>697</v>
      </c>
      <c r="E5" s="6"/>
    </row>
    <row r="6" spans="1:5" s="3" customFormat="1" ht="18" customHeight="1">
      <c r="A6" s="1" t="s">
        <v>7</v>
      </c>
      <c r="B6" s="4" t="s">
        <v>5</v>
      </c>
      <c r="C6" s="33">
        <v>49</v>
      </c>
      <c r="D6" s="33">
        <v>49</v>
      </c>
      <c r="E6" s="6"/>
    </row>
    <row r="7" spans="1:5" s="3" customFormat="1" ht="18" customHeight="1">
      <c r="A7" s="1" t="s">
        <v>8</v>
      </c>
      <c r="B7" s="4" t="s">
        <v>9</v>
      </c>
      <c r="C7" s="23">
        <v>20.100300000000001</v>
      </c>
      <c r="D7" s="23">
        <v>20.2424</v>
      </c>
      <c r="E7" s="6">
        <f t="shared" ref="E7:E16" si="0">C7/D7*100-100</f>
        <v>-0.7019918586728835</v>
      </c>
    </row>
    <row r="8" spans="1:5" s="3" customFormat="1" ht="18" customHeight="1">
      <c r="A8" s="1" t="s">
        <v>10</v>
      </c>
      <c r="B8" s="4" t="s">
        <v>11</v>
      </c>
      <c r="C8" s="23">
        <v>56.5364</v>
      </c>
      <c r="D8" s="23">
        <v>56.581499999999998</v>
      </c>
      <c r="E8" s="6">
        <f t="shared" si="0"/>
        <v>-7.9708031777173005E-2</v>
      </c>
    </row>
    <row r="9" spans="1:5" s="3" customFormat="1" ht="18" customHeight="1">
      <c r="A9" s="2" t="s">
        <v>140</v>
      </c>
      <c r="B9" s="4" t="s">
        <v>11</v>
      </c>
      <c r="C9" s="23">
        <v>24.854099999999999</v>
      </c>
      <c r="D9" s="23">
        <v>24.783000000000001</v>
      </c>
      <c r="E9" s="6">
        <f t="shared" si="0"/>
        <v>0.28689020699673051</v>
      </c>
    </row>
    <row r="10" spans="1:5" s="3" customFormat="1" ht="18" customHeight="1">
      <c r="A10" s="2" t="s">
        <v>141</v>
      </c>
      <c r="B10" s="4" t="s">
        <v>11</v>
      </c>
      <c r="C10" s="23">
        <f>C8-C9</f>
        <v>31.682300000000001</v>
      </c>
      <c r="D10" s="23">
        <v>31.798500000000001</v>
      </c>
      <c r="E10" s="6">
        <f t="shared" si="0"/>
        <v>-0.36542604210890772</v>
      </c>
    </row>
    <row r="11" spans="1:5" s="3" customFormat="1" ht="18" customHeight="1">
      <c r="A11" s="15" t="s">
        <v>142</v>
      </c>
      <c r="B11" s="4" t="s">
        <v>11</v>
      </c>
      <c r="C11" s="71">
        <f>(C8+D8)/2</f>
        <v>56.558949999999996</v>
      </c>
      <c r="D11" s="71">
        <v>56.616700000000002</v>
      </c>
      <c r="E11" s="35">
        <f t="shared" si="0"/>
        <v>-0.10200170621035909</v>
      </c>
    </row>
    <row r="12" spans="1:5" s="3" customFormat="1" ht="18" customHeight="1">
      <c r="A12" s="5" t="s">
        <v>143</v>
      </c>
      <c r="B12" s="4" t="s">
        <v>12</v>
      </c>
      <c r="C12" s="4">
        <v>6558</v>
      </c>
      <c r="D12" s="4">
        <v>5358</v>
      </c>
      <c r="E12" s="6">
        <f t="shared" si="0"/>
        <v>22.396416573348262</v>
      </c>
    </row>
    <row r="13" spans="1:5" s="3" customFormat="1" ht="18" customHeight="1">
      <c r="A13" s="5" t="s">
        <v>13</v>
      </c>
      <c r="B13" s="4" t="s">
        <v>12</v>
      </c>
      <c r="C13" s="4">
        <v>3373</v>
      </c>
      <c r="D13" s="4">
        <v>2718</v>
      </c>
      <c r="E13" s="6">
        <f t="shared" si="0"/>
        <v>24.098601913171464</v>
      </c>
    </row>
    <row r="14" spans="1:5" s="3" customFormat="1" ht="18" customHeight="1">
      <c r="A14" s="5" t="s">
        <v>14</v>
      </c>
      <c r="B14" s="4" t="s">
        <v>12</v>
      </c>
      <c r="C14" s="4">
        <v>3185</v>
      </c>
      <c r="D14" s="4">
        <v>2640</v>
      </c>
      <c r="E14" s="6">
        <f t="shared" si="0"/>
        <v>20.643939393939405</v>
      </c>
    </row>
    <row r="15" spans="1:5" s="3" customFormat="1" ht="18" customHeight="1">
      <c r="A15" s="5" t="s">
        <v>144</v>
      </c>
      <c r="B15" s="4" t="s">
        <v>15</v>
      </c>
      <c r="C15" s="23">
        <f>C12/C11/10</f>
        <v>11.594981872895449</v>
      </c>
      <c r="D15" s="23">
        <v>9.46364717799446</v>
      </c>
      <c r="E15" s="6">
        <f>C15-D15</f>
        <v>2.131334694900989</v>
      </c>
    </row>
    <row r="16" spans="1:5" s="3" customFormat="1" ht="18" customHeight="1">
      <c r="A16" s="5" t="s">
        <v>145</v>
      </c>
      <c r="B16" s="4" t="s">
        <v>12</v>
      </c>
      <c r="C16" s="4">
        <v>5533</v>
      </c>
      <c r="D16" s="4">
        <v>5089</v>
      </c>
      <c r="E16" s="6">
        <f t="shared" si="0"/>
        <v>8.7247003340538356</v>
      </c>
    </row>
    <row r="17" spans="1:5" s="3" customFormat="1" ht="18" customHeight="1">
      <c r="A17" s="5" t="s">
        <v>146</v>
      </c>
      <c r="B17" s="4" t="s">
        <v>15</v>
      </c>
      <c r="C17" s="23">
        <f>C16/C11/10</f>
        <v>9.7827134343901356</v>
      </c>
      <c r="D17" s="23">
        <v>8.9885219277368051</v>
      </c>
      <c r="E17" s="35">
        <f>C17-D17</f>
        <v>0.79419150665333049</v>
      </c>
    </row>
    <row r="18" spans="1:5" s="3" customFormat="1" ht="18" customHeight="1">
      <c r="A18" s="5" t="s">
        <v>147</v>
      </c>
      <c r="B18" s="4" t="s">
        <v>15</v>
      </c>
      <c r="C18" s="23">
        <f>C15-C17</f>
        <v>1.8122684385053134</v>
      </c>
      <c r="D18" s="23">
        <v>0.47512525025765484</v>
      </c>
      <c r="E18" s="35">
        <f>C18-D18</f>
        <v>1.3371431882476585</v>
      </c>
    </row>
    <row r="19" spans="1:5" s="3" customFormat="1" ht="18" customHeight="1">
      <c r="A19" s="1" t="s">
        <v>16</v>
      </c>
      <c r="B19" s="4" t="s">
        <v>17</v>
      </c>
      <c r="C19" s="23">
        <v>740.05539999999996</v>
      </c>
      <c r="D19" s="23">
        <v>687.25530000000003</v>
      </c>
      <c r="E19" s="34"/>
    </row>
    <row r="20" spans="1:5" s="3" customFormat="1" ht="18" customHeight="1">
      <c r="A20" s="2" t="s">
        <v>148</v>
      </c>
      <c r="B20" s="4" t="s">
        <v>17</v>
      </c>
      <c r="C20" s="23">
        <v>44.296300000000002</v>
      </c>
      <c r="D20" s="23">
        <v>42.343200000000003</v>
      </c>
      <c r="E20" s="34"/>
    </row>
    <row r="21" spans="1:5" s="3" customFormat="1" ht="18" customHeight="1">
      <c r="A21" s="2" t="s">
        <v>149</v>
      </c>
      <c r="B21" s="4" t="s">
        <v>17</v>
      </c>
      <c r="C21" s="23">
        <v>376.39269999999999</v>
      </c>
      <c r="D21" s="23">
        <v>353.85879999999997</v>
      </c>
      <c r="E21" s="34"/>
    </row>
    <row r="22" spans="1:5" s="3" customFormat="1" ht="18" customHeight="1">
      <c r="A22" s="36" t="s">
        <v>150</v>
      </c>
      <c r="B22" s="4" t="s">
        <v>17</v>
      </c>
      <c r="C22" s="23">
        <v>351.07310000000001</v>
      </c>
      <c r="D22" s="23">
        <v>330.57619999999997</v>
      </c>
      <c r="E22" s="34"/>
    </row>
    <row r="23" spans="1:5" s="3" customFormat="1" ht="18" customHeight="1">
      <c r="A23" s="2" t="s">
        <v>151</v>
      </c>
      <c r="B23" s="4" t="s">
        <v>17</v>
      </c>
      <c r="C23" s="23">
        <v>319.3664</v>
      </c>
      <c r="D23" s="23">
        <v>291.05329999999998</v>
      </c>
      <c r="E23" s="34"/>
    </row>
    <row r="24" spans="1:5" s="3" customFormat="1" ht="18" customHeight="1">
      <c r="A24" s="1" t="s">
        <v>18</v>
      </c>
      <c r="B24" s="4" t="s">
        <v>17</v>
      </c>
      <c r="C24" s="23">
        <v>743.78009999999995</v>
      </c>
      <c r="D24" s="23">
        <v>694.13199999999995</v>
      </c>
      <c r="E24" s="6">
        <f>C24/D24*100-100</f>
        <v>7.1525444728091969</v>
      </c>
    </row>
    <row r="25" spans="1:5" s="3" customFormat="1" ht="18" customHeight="1">
      <c r="A25" s="2" t="s">
        <v>152</v>
      </c>
      <c r="B25" s="4" t="s">
        <v>17</v>
      </c>
      <c r="C25" s="23">
        <v>44.503700000000002</v>
      </c>
      <c r="D25" s="23">
        <v>42.224899999999998</v>
      </c>
      <c r="E25" s="6">
        <f>C25/D25*100-100</f>
        <v>5.3968156230091751</v>
      </c>
    </row>
    <row r="26" spans="1:5" s="3" customFormat="1" ht="18" customHeight="1">
      <c r="A26" s="2" t="s">
        <v>153</v>
      </c>
      <c r="B26" s="4" t="s">
        <v>17</v>
      </c>
      <c r="C26" s="23">
        <v>393.14479999999998</v>
      </c>
      <c r="D26" s="23">
        <v>367.73259999999999</v>
      </c>
      <c r="E26" s="6">
        <f>C26/D26*100-100</f>
        <v>6.9105105176968209</v>
      </c>
    </row>
    <row r="27" spans="1:5" s="63" customFormat="1" ht="18" customHeight="1">
      <c r="A27" s="2" t="s">
        <v>154</v>
      </c>
      <c r="B27" s="4" t="s">
        <v>17</v>
      </c>
      <c r="C27" s="23">
        <v>368.11520000000002</v>
      </c>
      <c r="D27" s="23">
        <v>344.23399999999998</v>
      </c>
      <c r="E27" s="6">
        <f>C27/D27*100-100</f>
        <v>6.9374901956227575</v>
      </c>
    </row>
    <row r="28" spans="1:5" s="3" customFormat="1" ht="18" customHeight="1">
      <c r="A28" s="2" t="s">
        <v>155</v>
      </c>
      <c r="B28" s="4" t="s">
        <v>17</v>
      </c>
      <c r="C28" s="23">
        <v>306.13159999999999</v>
      </c>
      <c r="D28" s="23">
        <v>284.17450000000002</v>
      </c>
      <c r="E28" s="6">
        <f>C28/D28*100-100</f>
        <v>7.7266257176488153</v>
      </c>
    </row>
    <row r="29" spans="1:5" s="3" customFormat="1" ht="18" customHeight="1">
      <c r="A29" s="15" t="s">
        <v>136</v>
      </c>
      <c r="B29" s="4"/>
      <c r="C29" s="23"/>
      <c r="D29" s="4"/>
      <c r="E29" s="6"/>
    </row>
    <row r="30" spans="1:5" s="3" customFormat="1" ht="18" customHeight="1">
      <c r="A30" s="2" t="s">
        <v>133</v>
      </c>
      <c r="B30" s="4" t="s">
        <v>19</v>
      </c>
      <c r="C30" s="17">
        <v>5.9855383799645274</v>
      </c>
      <c r="D30" s="17">
        <v>6.1</v>
      </c>
      <c r="E30" s="6">
        <f>C30-D30</f>
        <v>-0.11446162003547222</v>
      </c>
    </row>
    <row r="31" spans="1:5" s="3" customFormat="1" ht="18" customHeight="1">
      <c r="A31" s="2" t="s">
        <v>134</v>
      </c>
      <c r="B31" s="4" t="s">
        <v>19</v>
      </c>
      <c r="C31" s="105">
        <v>50.8</v>
      </c>
      <c r="D31" s="17">
        <v>51.5</v>
      </c>
      <c r="E31" s="6">
        <v>-0.7</v>
      </c>
    </row>
    <row r="32" spans="1:5" s="3" customFormat="1" ht="18" customHeight="1">
      <c r="A32" s="2" t="s">
        <v>135</v>
      </c>
      <c r="B32" s="4" t="s">
        <v>19</v>
      </c>
      <c r="C32" s="17">
        <v>43.15439087398051</v>
      </c>
      <c r="D32" s="17">
        <v>42.4</v>
      </c>
      <c r="E32" s="6">
        <f>C32-D32</f>
        <v>0.75439087398051186</v>
      </c>
    </row>
    <row r="33" spans="1:5" s="3" customFormat="1" ht="18" customHeight="1">
      <c r="A33" s="1" t="s">
        <v>137</v>
      </c>
      <c r="B33" s="4" t="s">
        <v>17</v>
      </c>
      <c r="C33" s="23">
        <f>C34+C35</f>
        <v>1908.0244</v>
      </c>
      <c r="D33" s="23">
        <v>1999.8838000000001</v>
      </c>
      <c r="E33" s="6">
        <f>C33/D33*100-100</f>
        <v>-4.5932368670619752</v>
      </c>
    </row>
    <row r="34" spans="1:5" s="3" customFormat="1" ht="18" customHeight="1">
      <c r="A34" s="8" t="s">
        <v>138</v>
      </c>
      <c r="B34" s="4" t="s">
        <v>17</v>
      </c>
      <c r="C34" s="23">
        <v>1825.7475999999999</v>
      </c>
      <c r="D34" s="23">
        <v>1921.13</v>
      </c>
      <c r="E34" s="6">
        <f>C34/D34*100-100</f>
        <v>-4.9649112761760108</v>
      </c>
    </row>
    <row r="35" spans="1:5" s="3" customFormat="1" ht="18" customHeight="1">
      <c r="A35" s="8" t="s">
        <v>139</v>
      </c>
      <c r="B35" s="4" t="s">
        <v>17</v>
      </c>
      <c r="C35" s="23">
        <v>82.276799999999994</v>
      </c>
      <c r="D35" s="23">
        <v>78.753799999999998</v>
      </c>
      <c r="E35" s="6">
        <f>C35/D35*100-100</f>
        <v>4.4734349326635652</v>
      </c>
    </row>
    <row r="36" spans="1:5" s="3" customFormat="1" ht="18" customHeight="1">
      <c r="A36" s="32" t="s">
        <v>20</v>
      </c>
      <c r="B36" s="4"/>
      <c r="C36" s="4"/>
      <c r="D36" s="4"/>
      <c r="E36" s="6"/>
    </row>
    <row r="37" spans="1:5" s="3" customFormat="1" ht="18" customHeight="1">
      <c r="A37" s="5" t="s">
        <v>21</v>
      </c>
      <c r="B37" s="4" t="s">
        <v>9</v>
      </c>
      <c r="C37" s="23">
        <v>15.059200000000001</v>
      </c>
      <c r="D37" s="4">
        <v>16.41</v>
      </c>
      <c r="E37" s="6">
        <f>C37/D37*100-100</f>
        <v>-8.2315661182205844</v>
      </c>
    </row>
    <row r="38" spans="1:5" s="3" customFormat="1" ht="18" customHeight="1">
      <c r="A38" s="15" t="s">
        <v>156</v>
      </c>
      <c r="B38" s="4" t="s">
        <v>11</v>
      </c>
      <c r="C38" s="23">
        <v>42.521500000000003</v>
      </c>
      <c r="D38" s="4">
        <v>45.32</v>
      </c>
      <c r="E38" s="6">
        <f>C38/D38*100-100</f>
        <v>-6.174977934686666</v>
      </c>
    </row>
    <row r="39" spans="1:5" s="3" customFormat="1" ht="18" customHeight="1">
      <c r="A39" s="15" t="s">
        <v>157</v>
      </c>
      <c r="B39" s="4" t="s">
        <v>11</v>
      </c>
      <c r="C39" s="23">
        <v>19.293800000000001</v>
      </c>
      <c r="D39" s="4">
        <v>20.5</v>
      </c>
      <c r="E39" s="6">
        <f>C39/D39*100-100</f>
        <v>-5.8839024390243964</v>
      </c>
    </row>
    <row r="40" spans="1:5" s="3" customFormat="1" ht="14.45" customHeight="1">
      <c r="A40" s="1" t="s">
        <v>260</v>
      </c>
      <c r="B40" s="4" t="s">
        <v>22</v>
      </c>
      <c r="C40" s="4">
        <v>822768</v>
      </c>
      <c r="D40" s="4">
        <v>787538</v>
      </c>
      <c r="E40" s="6"/>
    </row>
    <row r="41" spans="1:5" ht="14.45" customHeight="1">
      <c r="A41" s="15" t="s">
        <v>258</v>
      </c>
      <c r="B41" s="4" t="s">
        <v>22</v>
      </c>
      <c r="C41" s="4">
        <v>534848</v>
      </c>
      <c r="D41" s="4">
        <v>506317</v>
      </c>
      <c r="E41" s="6"/>
    </row>
    <row r="42" spans="1:5" ht="14.45" customHeight="1">
      <c r="A42" s="15" t="s">
        <v>158</v>
      </c>
      <c r="B42" s="4" t="s">
        <v>22</v>
      </c>
      <c r="C42" s="4">
        <v>32905</v>
      </c>
      <c r="D42" s="4">
        <v>26357</v>
      </c>
      <c r="E42" s="6"/>
    </row>
    <row r="43" spans="1:5" ht="14.45" customHeight="1">
      <c r="A43" s="15" t="s">
        <v>159</v>
      </c>
      <c r="B43" s="4" t="s">
        <v>22</v>
      </c>
      <c r="C43" s="4">
        <v>153676</v>
      </c>
      <c r="D43" s="4">
        <v>167609</v>
      </c>
      <c r="E43" s="6"/>
    </row>
    <row r="44" spans="1:5" ht="14.45" customHeight="1">
      <c r="A44" s="15" t="s">
        <v>160</v>
      </c>
      <c r="B44" s="4" t="s">
        <v>22</v>
      </c>
      <c r="C44" s="4">
        <v>55152</v>
      </c>
      <c r="D44" s="4">
        <v>49256</v>
      </c>
      <c r="E44" s="6"/>
    </row>
    <row r="45" spans="1:5" ht="14.45" customHeight="1">
      <c r="A45" s="15" t="s">
        <v>161</v>
      </c>
      <c r="B45" s="4" t="s">
        <v>22</v>
      </c>
      <c r="C45" s="4">
        <v>46187</v>
      </c>
      <c r="D45" s="4">
        <v>37999</v>
      </c>
      <c r="E45" s="6"/>
    </row>
    <row r="46" spans="1:5" ht="14.45" customHeight="1">
      <c r="A46" s="15" t="s">
        <v>261</v>
      </c>
      <c r="B46" s="4" t="s">
        <v>22</v>
      </c>
      <c r="C46" s="33">
        <v>834501</v>
      </c>
      <c r="D46" s="4">
        <v>787538</v>
      </c>
      <c r="E46" s="6">
        <f t="shared" ref="E46:E89" si="1">C46/D46*100-100</f>
        <v>5.9632678042202514</v>
      </c>
    </row>
    <row r="47" spans="1:5" ht="14.45" customHeight="1">
      <c r="A47" s="15" t="s">
        <v>259</v>
      </c>
      <c r="B47" s="4" t="s">
        <v>22</v>
      </c>
      <c r="C47" s="33">
        <v>530470</v>
      </c>
      <c r="D47" s="4">
        <v>506317</v>
      </c>
      <c r="E47" s="6">
        <f t="shared" si="1"/>
        <v>4.7703316301842591</v>
      </c>
    </row>
    <row r="48" spans="1:5" ht="14.45" customHeight="1">
      <c r="A48" s="15" t="s">
        <v>162</v>
      </c>
      <c r="B48" s="4" t="s">
        <v>22</v>
      </c>
      <c r="C48" s="33">
        <v>32976</v>
      </c>
      <c r="D48" s="4">
        <v>26357</v>
      </c>
      <c r="E48" s="6">
        <f t="shared" si="1"/>
        <v>25.11287324050538</v>
      </c>
    </row>
    <row r="49" spans="1:5" ht="14.45" customHeight="1">
      <c r="A49" s="15" t="s">
        <v>163</v>
      </c>
      <c r="B49" s="4" t="s">
        <v>22</v>
      </c>
      <c r="C49" s="33">
        <v>173246</v>
      </c>
      <c r="D49" s="4">
        <v>167609</v>
      </c>
      <c r="E49" s="6">
        <f t="shared" si="1"/>
        <v>3.3631845545286865</v>
      </c>
    </row>
    <row r="50" spans="1:5" ht="14.45" customHeight="1">
      <c r="A50" s="15" t="s">
        <v>164</v>
      </c>
      <c r="B50" s="4" t="s">
        <v>22</v>
      </c>
      <c r="C50" s="33">
        <v>52349</v>
      </c>
      <c r="D50" s="4">
        <v>49256</v>
      </c>
      <c r="E50" s="6">
        <f t="shared" si="1"/>
        <v>6.279438038005523</v>
      </c>
    </row>
    <row r="51" spans="1:5" ht="14.45" customHeight="1">
      <c r="A51" s="15" t="s">
        <v>165</v>
      </c>
      <c r="B51" s="4" t="s">
        <v>22</v>
      </c>
      <c r="C51" s="33">
        <v>45460</v>
      </c>
      <c r="D51" s="4">
        <v>37999</v>
      </c>
      <c r="E51" s="6">
        <f t="shared" si="1"/>
        <v>19.634727229663923</v>
      </c>
    </row>
    <row r="52" spans="1:5" ht="14.45" customHeight="1">
      <c r="A52" s="1" t="s">
        <v>372</v>
      </c>
      <c r="B52" s="4" t="s">
        <v>195</v>
      </c>
      <c r="C52" s="4">
        <v>959898</v>
      </c>
      <c r="D52" s="4">
        <v>976516</v>
      </c>
      <c r="E52" s="6">
        <f t="shared" si="1"/>
        <v>-1.7017642312056438</v>
      </c>
    </row>
    <row r="53" spans="1:5" ht="14.45" customHeight="1">
      <c r="A53" s="1" t="s">
        <v>373</v>
      </c>
      <c r="B53" s="4" t="s">
        <v>195</v>
      </c>
      <c r="C53" s="4">
        <v>713809</v>
      </c>
      <c r="D53" s="4">
        <v>728460</v>
      </c>
      <c r="E53" s="6">
        <f t="shared" si="1"/>
        <v>-2.0112291683826129</v>
      </c>
    </row>
    <row r="54" spans="1:5" ht="14.45" customHeight="1">
      <c r="A54" s="15" t="s">
        <v>166</v>
      </c>
      <c r="B54" s="4" t="s">
        <v>23</v>
      </c>
      <c r="C54" s="33">
        <v>283905.71500000003</v>
      </c>
      <c r="D54" s="4">
        <v>319778</v>
      </c>
      <c r="E54" s="6">
        <f t="shared" si="1"/>
        <v>-11.217871460825933</v>
      </c>
    </row>
    <row r="55" spans="1:5" ht="14.45" customHeight="1">
      <c r="A55" s="15" t="s">
        <v>167</v>
      </c>
      <c r="B55" s="4" t="s">
        <v>23</v>
      </c>
      <c r="C55" s="33">
        <v>95172.964000000007</v>
      </c>
      <c r="D55" s="4">
        <v>133475</v>
      </c>
      <c r="E55" s="6">
        <f t="shared" si="1"/>
        <v>-28.696037460198525</v>
      </c>
    </row>
    <row r="56" spans="1:5" ht="14.45" customHeight="1">
      <c r="A56" s="15" t="s">
        <v>168</v>
      </c>
      <c r="B56" s="4" t="s">
        <v>24</v>
      </c>
      <c r="C56" s="4">
        <v>280.89999999999998</v>
      </c>
      <c r="D56" s="37">
        <v>387</v>
      </c>
      <c r="E56" s="6">
        <f t="shared" si="1"/>
        <v>-27.41602067183463</v>
      </c>
    </row>
    <row r="57" spans="1:5" ht="14.45" customHeight="1">
      <c r="A57" s="15" t="s">
        <v>169</v>
      </c>
      <c r="B57" s="4" t="s">
        <v>23</v>
      </c>
      <c r="C57" s="33">
        <v>188732.75099999999</v>
      </c>
      <c r="D57" s="4">
        <v>186303</v>
      </c>
      <c r="E57" s="6">
        <f t="shared" si="1"/>
        <v>1.304193169192132</v>
      </c>
    </row>
    <row r="58" spans="1:5" ht="14.45" customHeight="1">
      <c r="A58" s="15" t="s">
        <v>170</v>
      </c>
      <c r="B58" s="4" t="s">
        <v>24</v>
      </c>
      <c r="C58" s="4">
        <v>503.4</v>
      </c>
      <c r="D58" s="38">
        <v>486</v>
      </c>
      <c r="E58" s="6">
        <f t="shared" si="1"/>
        <v>3.5802469135802255</v>
      </c>
    </row>
    <row r="59" spans="1:5" ht="14.45" customHeight="1">
      <c r="A59" s="15" t="s">
        <v>192</v>
      </c>
      <c r="B59" s="4" t="s">
        <v>23</v>
      </c>
      <c r="C59" s="33">
        <v>183555.682</v>
      </c>
      <c r="D59" s="4">
        <v>183701</v>
      </c>
      <c r="E59" s="6">
        <f t="shared" si="1"/>
        <v>-7.9105720709193861E-2</v>
      </c>
    </row>
    <row r="60" spans="1:5" ht="14.45" customHeight="1">
      <c r="A60" s="15" t="s">
        <v>193</v>
      </c>
      <c r="B60" s="4" t="s">
        <v>23</v>
      </c>
      <c r="C60" s="33">
        <v>2305.404</v>
      </c>
      <c r="D60" s="4">
        <v>2041</v>
      </c>
      <c r="E60" s="6">
        <f t="shared" si="1"/>
        <v>12.9546300832925</v>
      </c>
    </row>
    <row r="61" spans="1:5" ht="14.45" customHeight="1">
      <c r="A61" s="15" t="s">
        <v>194</v>
      </c>
      <c r="B61" s="4" t="s">
        <v>23</v>
      </c>
      <c r="C61" s="33">
        <v>167.065</v>
      </c>
      <c r="D61" s="4">
        <v>180</v>
      </c>
      <c r="E61" s="6">
        <f t="shared" si="1"/>
        <v>-7.1861111111111171</v>
      </c>
    </row>
    <row r="62" spans="1:5" ht="14.45" customHeight="1">
      <c r="A62" s="1" t="s">
        <v>374</v>
      </c>
      <c r="B62" s="4" t="s">
        <v>195</v>
      </c>
      <c r="C62" s="4">
        <v>221304</v>
      </c>
      <c r="D62" s="4">
        <v>223243</v>
      </c>
      <c r="E62" s="6">
        <f t="shared" si="1"/>
        <v>-0.86856026840706591</v>
      </c>
    </row>
    <row r="63" spans="1:5" ht="14.45" customHeight="1">
      <c r="A63" s="15" t="s">
        <v>171</v>
      </c>
      <c r="B63" s="4" t="s">
        <v>24</v>
      </c>
      <c r="C63" s="4">
        <v>295.10000000000002</v>
      </c>
      <c r="D63" s="39">
        <v>293</v>
      </c>
      <c r="E63" s="6">
        <f t="shared" si="1"/>
        <v>0.71672354948806571</v>
      </c>
    </row>
    <row r="64" spans="1:5" ht="14.45" customHeight="1">
      <c r="A64" s="15" t="s">
        <v>172</v>
      </c>
      <c r="B64" s="4" t="s">
        <v>23</v>
      </c>
      <c r="C64" s="33">
        <v>65300.959000000003</v>
      </c>
      <c r="D64" s="4">
        <v>65457</v>
      </c>
      <c r="E64" s="6">
        <f t="shared" si="1"/>
        <v>-0.23838703270848782</v>
      </c>
    </row>
    <row r="65" spans="1:5" ht="14.45" customHeight="1">
      <c r="A65" s="14" t="s">
        <v>375</v>
      </c>
      <c r="B65" s="4" t="s">
        <v>195</v>
      </c>
      <c r="C65" s="4">
        <v>24770</v>
      </c>
      <c r="D65" s="4">
        <v>24808</v>
      </c>
      <c r="E65" s="6">
        <f t="shared" si="1"/>
        <v>-0.15317639471138023</v>
      </c>
    </row>
    <row r="66" spans="1:5" ht="14.45" customHeight="1">
      <c r="A66" s="11" t="s">
        <v>173</v>
      </c>
      <c r="B66" s="4" t="s">
        <v>23</v>
      </c>
      <c r="C66" s="33">
        <v>128342</v>
      </c>
      <c r="D66" s="4">
        <v>113401</v>
      </c>
      <c r="E66" s="6">
        <f t="shared" si="1"/>
        <v>13.175368823908087</v>
      </c>
    </row>
    <row r="67" spans="1:5" ht="14.45" customHeight="1">
      <c r="A67" s="1" t="s">
        <v>376</v>
      </c>
      <c r="B67" s="4" t="s">
        <v>195</v>
      </c>
      <c r="C67" s="4">
        <v>194303</v>
      </c>
      <c r="D67" s="4">
        <v>192919</v>
      </c>
      <c r="E67" s="6">
        <f t="shared" si="1"/>
        <v>0.71739953037284465</v>
      </c>
    </row>
    <row r="68" spans="1:5" ht="14.45" customHeight="1">
      <c r="A68" s="15" t="s">
        <v>207</v>
      </c>
      <c r="B68" s="4" t="s">
        <v>23</v>
      </c>
      <c r="C68" s="33">
        <v>601728.75</v>
      </c>
      <c r="D68" s="4">
        <v>591045</v>
      </c>
      <c r="E68" s="6">
        <f t="shared" si="1"/>
        <v>1.8076034819683855</v>
      </c>
    </row>
    <row r="69" spans="1:5" ht="14.45" customHeight="1">
      <c r="A69" s="15" t="s">
        <v>174</v>
      </c>
      <c r="B69" s="4" t="s">
        <v>23</v>
      </c>
      <c r="C69" s="33">
        <v>581780.125</v>
      </c>
      <c r="D69" s="4">
        <v>573473</v>
      </c>
      <c r="E69" s="6">
        <f t="shared" si="1"/>
        <v>1.448564274168092</v>
      </c>
    </row>
    <row r="70" spans="1:5" s="7" customFormat="1" ht="14.45" customHeight="1">
      <c r="A70" s="15" t="s">
        <v>175</v>
      </c>
      <c r="B70" s="4" t="s">
        <v>23</v>
      </c>
      <c r="C70" s="33">
        <v>2950.4749999999999</v>
      </c>
      <c r="D70" s="4">
        <v>3226</v>
      </c>
      <c r="E70" s="6">
        <f t="shared" si="1"/>
        <v>-8.5407625542467542</v>
      </c>
    </row>
    <row r="71" spans="1:5" ht="14.45" customHeight="1">
      <c r="A71" s="1" t="s">
        <v>377</v>
      </c>
      <c r="B71" s="4" t="s">
        <v>25</v>
      </c>
      <c r="C71" s="87">
        <v>1.2102999999999999</v>
      </c>
      <c r="D71" s="23">
        <v>1.4133</v>
      </c>
      <c r="E71" s="6">
        <f t="shared" si="1"/>
        <v>-14.363546310054488</v>
      </c>
    </row>
    <row r="72" spans="1:5" ht="14.45" customHeight="1">
      <c r="A72" s="1" t="s">
        <v>26</v>
      </c>
      <c r="B72" s="4" t="s">
        <v>25</v>
      </c>
      <c r="C72" s="87">
        <v>1.0739000000000001</v>
      </c>
      <c r="D72" s="23">
        <v>0.87590000000000001</v>
      </c>
      <c r="E72" s="6">
        <f t="shared" si="1"/>
        <v>22.605320242036768</v>
      </c>
    </row>
    <row r="73" spans="1:5" ht="14.45" customHeight="1">
      <c r="A73" s="14" t="s">
        <v>378</v>
      </c>
      <c r="B73" s="4" t="s">
        <v>25</v>
      </c>
      <c r="C73" s="87">
        <v>26.777200000000001</v>
      </c>
      <c r="D73" s="4">
        <v>25.91</v>
      </c>
      <c r="E73" s="6">
        <f t="shared" si="1"/>
        <v>3.3469702817445039</v>
      </c>
    </row>
    <row r="74" spans="1:5" ht="14.45" customHeight="1">
      <c r="A74" s="2" t="s">
        <v>176</v>
      </c>
      <c r="B74" s="4" t="s">
        <v>25</v>
      </c>
      <c r="C74" s="87">
        <v>48.6051</v>
      </c>
      <c r="D74" s="4">
        <v>48.03</v>
      </c>
      <c r="E74" s="6">
        <f t="shared" si="1"/>
        <v>1.1973766396002503</v>
      </c>
    </row>
    <row r="75" spans="1:5" ht="14.45" customHeight="1">
      <c r="A75" s="1" t="s">
        <v>379</v>
      </c>
      <c r="B75" s="4" t="s">
        <v>27</v>
      </c>
      <c r="C75" s="87">
        <v>4.1887999999999996</v>
      </c>
      <c r="D75" s="4">
        <v>4.18</v>
      </c>
      <c r="E75" s="6">
        <f t="shared" si="1"/>
        <v>0.21052631578946546</v>
      </c>
    </row>
    <row r="76" spans="1:5" ht="14.45" customHeight="1">
      <c r="A76" s="1" t="s">
        <v>28</v>
      </c>
      <c r="B76" s="4" t="s">
        <v>27</v>
      </c>
      <c r="C76" s="87">
        <v>5.1444999999999999</v>
      </c>
      <c r="D76" s="23">
        <v>4.5362</v>
      </c>
      <c r="E76" s="6">
        <f t="shared" si="1"/>
        <v>13.409902561615453</v>
      </c>
    </row>
    <row r="77" spans="1:5" ht="14.45" customHeight="1">
      <c r="A77" s="14" t="s">
        <v>380</v>
      </c>
      <c r="B77" s="4" t="s">
        <v>23</v>
      </c>
      <c r="C77" s="88">
        <v>54406.248</v>
      </c>
      <c r="D77" s="4">
        <v>51849</v>
      </c>
      <c r="E77" s="6">
        <f t="shared" si="1"/>
        <v>4.932106694439625</v>
      </c>
    </row>
    <row r="78" spans="1:5" ht="14.45" customHeight="1">
      <c r="A78" s="1" t="s">
        <v>29</v>
      </c>
      <c r="B78" s="4" t="s">
        <v>23</v>
      </c>
      <c r="C78" s="88">
        <v>36990.608</v>
      </c>
      <c r="D78" s="4">
        <v>35229</v>
      </c>
      <c r="E78" s="6">
        <f t="shared" si="1"/>
        <v>5.0004484941383396</v>
      </c>
    </row>
    <row r="79" spans="1:5" ht="14.45" customHeight="1">
      <c r="A79" s="15" t="s">
        <v>177</v>
      </c>
      <c r="B79" s="4" t="s">
        <v>23</v>
      </c>
      <c r="C79" s="88">
        <v>1705.845</v>
      </c>
      <c r="D79" s="33">
        <v>1500.8130000000001</v>
      </c>
      <c r="E79" s="6">
        <f t="shared" si="1"/>
        <v>13.661395523626197</v>
      </c>
    </row>
    <row r="80" spans="1:5" ht="14.45" customHeight="1">
      <c r="A80" s="11" t="s">
        <v>381</v>
      </c>
      <c r="B80" s="4" t="s">
        <v>23</v>
      </c>
      <c r="C80" s="88">
        <v>10420.525</v>
      </c>
      <c r="D80" s="4">
        <v>10796</v>
      </c>
      <c r="E80" s="6">
        <f t="shared" si="1"/>
        <v>-3.4779084846239385</v>
      </c>
    </row>
    <row r="81" spans="1:5" ht="14.45" customHeight="1">
      <c r="A81" s="11" t="s">
        <v>382</v>
      </c>
      <c r="B81" s="4" t="s">
        <v>27</v>
      </c>
      <c r="C81" s="87">
        <v>422.4939</v>
      </c>
      <c r="D81" s="4">
        <v>421.37</v>
      </c>
      <c r="E81" s="6">
        <f t="shared" si="1"/>
        <v>0.26672520587607096</v>
      </c>
    </row>
    <row r="82" spans="1:5" ht="14.45" customHeight="1">
      <c r="A82" s="14" t="s">
        <v>178</v>
      </c>
      <c r="B82" s="4" t="s">
        <v>27</v>
      </c>
      <c r="C82" s="87">
        <v>999.59299999999996</v>
      </c>
      <c r="D82" s="4">
        <v>936.32</v>
      </c>
      <c r="E82" s="6">
        <f t="shared" si="1"/>
        <v>6.757625598086122</v>
      </c>
    </row>
    <row r="83" spans="1:5" ht="14.45" customHeight="1">
      <c r="A83" s="1" t="s">
        <v>190</v>
      </c>
      <c r="B83" s="4" t="s">
        <v>23</v>
      </c>
      <c r="C83" s="88">
        <v>29143.728999999999</v>
      </c>
      <c r="D83" s="4">
        <v>35519</v>
      </c>
      <c r="E83" s="6">
        <f t="shared" si="1"/>
        <v>-17.948903403812039</v>
      </c>
    </row>
    <row r="84" spans="1:5" ht="14.45" customHeight="1">
      <c r="A84" s="14" t="s">
        <v>383</v>
      </c>
      <c r="B84" s="4" t="s">
        <v>23</v>
      </c>
      <c r="C84" s="4">
        <v>79808</v>
      </c>
      <c r="D84" s="4">
        <v>61467</v>
      </c>
      <c r="E84" s="6">
        <f t="shared" si="1"/>
        <v>29.838775277791342</v>
      </c>
    </row>
    <row r="85" spans="1:5" ht="18" customHeight="1">
      <c r="A85" s="14" t="s">
        <v>384</v>
      </c>
      <c r="B85" s="4" t="s">
        <v>30</v>
      </c>
      <c r="C85" s="4">
        <v>848231</v>
      </c>
      <c r="D85" s="4">
        <v>833443</v>
      </c>
      <c r="E85" s="6">
        <f t="shared" si="1"/>
        <v>1.7743264986327887</v>
      </c>
    </row>
    <row r="86" spans="1:5" ht="18" customHeight="1">
      <c r="A86" s="2" t="s">
        <v>179</v>
      </c>
      <c r="B86" s="4" t="s">
        <v>31</v>
      </c>
      <c r="C86" s="73">
        <v>30489</v>
      </c>
      <c r="D86" s="4">
        <v>30387</v>
      </c>
      <c r="E86" s="6">
        <f t="shared" si="1"/>
        <v>0.33566985882120548</v>
      </c>
    </row>
    <row r="87" spans="1:5" ht="18" customHeight="1">
      <c r="A87" s="14" t="s">
        <v>385</v>
      </c>
      <c r="B87" s="4" t="s">
        <v>23</v>
      </c>
      <c r="C87" s="33">
        <v>135751</v>
      </c>
      <c r="D87" s="4">
        <v>139136</v>
      </c>
      <c r="E87" s="6">
        <f t="shared" si="1"/>
        <v>-2.4328714351425873</v>
      </c>
    </row>
    <row r="88" spans="1:5" ht="18" customHeight="1">
      <c r="A88" s="14" t="s">
        <v>180</v>
      </c>
      <c r="B88" s="4" t="s">
        <v>23</v>
      </c>
      <c r="C88" s="33">
        <v>50818</v>
      </c>
      <c r="D88" s="4">
        <v>52319</v>
      </c>
      <c r="E88" s="6">
        <f t="shared" si="1"/>
        <v>-2.8689386265028105</v>
      </c>
    </row>
    <row r="89" spans="1:5" ht="18" customHeight="1">
      <c r="A89" s="11" t="s">
        <v>386</v>
      </c>
      <c r="B89" s="4" t="s">
        <v>32</v>
      </c>
      <c r="C89" s="33">
        <v>42276</v>
      </c>
      <c r="D89" s="4">
        <v>50062</v>
      </c>
      <c r="E89" s="6">
        <f t="shared" si="1"/>
        <v>-15.552714633854023</v>
      </c>
    </row>
    <row r="90" spans="1:5" ht="18" customHeight="1">
      <c r="A90" s="11" t="s">
        <v>387</v>
      </c>
      <c r="B90" s="4" t="s">
        <v>17</v>
      </c>
      <c r="C90" s="17">
        <v>1728.0454</v>
      </c>
      <c r="D90" s="17">
        <v>1605.4618</v>
      </c>
      <c r="E90" s="6">
        <f>C90/D90*100-100</f>
        <v>7.6354105715875704</v>
      </c>
    </row>
    <row r="91" spans="1:5" ht="18" customHeight="1">
      <c r="A91" s="8" t="s">
        <v>33</v>
      </c>
      <c r="B91" s="4"/>
      <c r="C91" s="4"/>
      <c r="D91" s="4"/>
      <c r="E91" s="6"/>
    </row>
    <row r="92" spans="1:5" ht="18" customHeight="1">
      <c r="A92" s="11" t="s">
        <v>34</v>
      </c>
      <c r="B92" s="4"/>
      <c r="C92" s="4"/>
      <c r="D92" s="4"/>
      <c r="E92" s="6"/>
    </row>
    <row r="93" spans="1:5" ht="18" customHeight="1">
      <c r="A93" s="14" t="s">
        <v>201</v>
      </c>
      <c r="B93" s="4" t="s">
        <v>22</v>
      </c>
      <c r="C93" s="100">
        <v>18257475.899999999</v>
      </c>
      <c r="D93" s="70">
        <v>19211311</v>
      </c>
      <c r="E93" s="6">
        <f>C93/D93*100-100</f>
        <v>-4.9649662118321913</v>
      </c>
    </row>
    <row r="94" spans="1:5" ht="18" customHeight="1">
      <c r="A94" s="1" t="s">
        <v>191</v>
      </c>
      <c r="B94" s="4" t="s">
        <v>22</v>
      </c>
      <c r="C94" s="100">
        <v>18121858.5</v>
      </c>
      <c r="D94" s="61">
        <v>18895396</v>
      </c>
      <c r="E94" s="6">
        <f t="shared" ref="E94:E96" si="2">C94/D94*100-100</f>
        <v>-4.0937882434430151</v>
      </c>
    </row>
    <row r="95" spans="1:5" ht="18" customHeight="1">
      <c r="A95" s="1" t="s">
        <v>181</v>
      </c>
      <c r="B95" s="4" t="s">
        <v>22</v>
      </c>
      <c r="C95" s="101">
        <v>1667786.8</v>
      </c>
      <c r="D95" s="62">
        <v>1528878</v>
      </c>
      <c r="E95" s="6">
        <f t="shared" si="2"/>
        <v>9.085669360145161</v>
      </c>
    </row>
    <row r="96" spans="1:5" ht="18" customHeight="1">
      <c r="A96" s="1" t="s">
        <v>182</v>
      </c>
      <c r="B96" s="4" t="s">
        <v>22</v>
      </c>
      <c r="C96" s="101">
        <v>1204063.8999999999</v>
      </c>
      <c r="D96" s="61">
        <v>1215912</v>
      </c>
      <c r="E96" s="6">
        <f t="shared" si="2"/>
        <v>-0.9744208462454651</v>
      </c>
    </row>
    <row r="97" spans="1:5" ht="18" customHeight="1">
      <c r="A97" s="14" t="s">
        <v>35</v>
      </c>
      <c r="B97" s="4"/>
      <c r="C97" s="4"/>
      <c r="D97" s="4"/>
      <c r="E97" s="6"/>
    </row>
    <row r="98" spans="1:5" ht="18" customHeight="1">
      <c r="A98" s="1" t="s">
        <v>202</v>
      </c>
      <c r="B98" s="4" t="s">
        <v>22</v>
      </c>
      <c r="C98" s="60">
        <v>17325977.899999999</v>
      </c>
      <c r="D98" s="77">
        <v>18339856</v>
      </c>
      <c r="E98" s="6">
        <f>C98/D98*100-100</f>
        <v>-5.5282773212614273</v>
      </c>
    </row>
    <row r="99" spans="1:5" s="7" customFormat="1" ht="18" customHeight="1">
      <c r="A99" s="8" t="s">
        <v>196</v>
      </c>
      <c r="B99" s="4" t="s">
        <v>22</v>
      </c>
      <c r="C99" s="58">
        <v>3313695</v>
      </c>
      <c r="D99" s="58">
        <v>3537127.6</v>
      </c>
      <c r="E99" s="6">
        <v>5.9</v>
      </c>
    </row>
    <row r="100" spans="1:5" s="7" customFormat="1" ht="18" customHeight="1">
      <c r="A100" s="8" t="s">
        <v>197</v>
      </c>
      <c r="B100" s="4" t="s">
        <v>22</v>
      </c>
      <c r="C100" s="106">
        <v>4119793.8</v>
      </c>
      <c r="D100" s="18">
        <v>3894568</v>
      </c>
      <c r="E100" s="6">
        <f>C100/D100*100-100</f>
        <v>5.7830752987237446</v>
      </c>
    </row>
    <row r="101" spans="1:5" ht="18" customHeight="1">
      <c r="A101" s="2" t="s">
        <v>198</v>
      </c>
      <c r="B101" s="4" t="s">
        <v>22</v>
      </c>
      <c r="C101" s="40">
        <v>17190360.5</v>
      </c>
      <c r="D101" s="40">
        <v>18023940</v>
      </c>
      <c r="E101" s="6">
        <f t="shared" ref="E101:E103" si="3">C101/D101*100-100</f>
        <v>-4.6248461768070683</v>
      </c>
    </row>
    <row r="102" spans="1:5" ht="18" customHeight="1">
      <c r="A102" s="2" t="s">
        <v>199</v>
      </c>
      <c r="B102" s="4" t="s">
        <v>22</v>
      </c>
      <c r="C102" s="40">
        <v>1582059.8</v>
      </c>
      <c r="D102" s="40">
        <v>1457539</v>
      </c>
      <c r="E102" s="6">
        <f t="shared" si="3"/>
        <v>8.5432225141145466</v>
      </c>
    </row>
    <row r="103" spans="1:5" ht="18" customHeight="1">
      <c r="A103" s="2" t="s">
        <v>200</v>
      </c>
      <c r="B103" s="4" t="s">
        <v>22</v>
      </c>
      <c r="C103" s="40">
        <v>1142172.8999999999</v>
      </c>
      <c r="D103" s="40">
        <v>1159790</v>
      </c>
      <c r="E103" s="6">
        <f t="shared" si="3"/>
        <v>-1.5189905069021137</v>
      </c>
    </row>
    <row r="104" spans="1:5" ht="18" customHeight="1">
      <c r="A104" s="14" t="s">
        <v>36</v>
      </c>
      <c r="B104" s="4"/>
      <c r="C104" s="33"/>
      <c r="D104" s="33"/>
      <c r="E104" s="41"/>
    </row>
    <row r="105" spans="1:5" ht="18" customHeight="1">
      <c r="A105" s="15" t="s">
        <v>37</v>
      </c>
      <c r="B105" s="4" t="s">
        <v>5</v>
      </c>
      <c r="C105" s="10">
        <v>197</v>
      </c>
      <c r="D105" s="18">
        <v>197</v>
      </c>
      <c r="E105" s="24"/>
    </row>
    <row r="106" spans="1:5" ht="18" customHeight="1">
      <c r="A106" s="11" t="s">
        <v>38</v>
      </c>
      <c r="B106" s="4" t="s">
        <v>5</v>
      </c>
      <c r="C106" s="78">
        <v>31</v>
      </c>
      <c r="D106" s="4">
        <v>33</v>
      </c>
      <c r="E106" s="24">
        <f>C106/D106*100-100</f>
        <v>-6.0606060606060623</v>
      </c>
    </row>
    <row r="107" spans="1:5" ht="18" customHeight="1">
      <c r="A107" s="11" t="s">
        <v>39</v>
      </c>
      <c r="B107" s="4" t="s">
        <v>5</v>
      </c>
      <c r="C107" s="78">
        <v>48</v>
      </c>
      <c r="D107" s="4">
        <v>48</v>
      </c>
      <c r="E107" s="24"/>
    </row>
    <row r="108" spans="1:5" ht="18" customHeight="1">
      <c r="A108" s="11" t="s">
        <v>40</v>
      </c>
      <c r="B108" s="4" t="s">
        <v>5</v>
      </c>
      <c r="C108" s="78">
        <v>13</v>
      </c>
      <c r="D108" s="4">
        <v>10</v>
      </c>
      <c r="E108" s="24">
        <f t="shared" ref="E108:E110" si="4">C108/D108*100-100</f>
        <v>30</v>
      </c>
    </row>
    <row r="109" spans="1:5" ht="18" customHeight="1">
      <c r="A109" s="11" t="s">
        <v>41</v>
      </c>
      <c r="B109" s="4" t="s">
        <v>5</v>
      </c>
      <c r="C109" s="78">
        <v>97</v>
      </c>
      <c r="D109" s="4">
        <v>97</v>
      </c>
      <c r="E109" s="24"/>
    </row>
    <row r="110" spans="1:5" ht="18" customHeight="1">
      <c r="A110" s="11" t="s">
        <v>42</v>
      </c>
      <c r="B110" s="4" t="s">
        <v>5</v>
      </c>
      <c r="C110" s="78">
        <v>8</v>
      </c>
      <c r="D110" s="4">
        <v>9</v>
      </c>
      <c r="E110" s="24">
        <f t="shared" si="4"/>
        <v>-11.111111111111114</v>
      </c>
    </row>
    <row r="111" spans="1:5" ht="18" customHeight="1">
      <c r="A111" s="11" t="s">
        <v>43</v>
      </c>
      <c r="B111" s="4" t="s">
        <v>22</v>
      </c>
      <c r="C111" s="10">
        <v>15617827.000000002</v>
      </c>
      <c r="D111" s="18">
        <v>16017301.5</v>
      </c>
      <c r="E111" s="24">
        <f>C111/D111*100-100</f>
        <v>-2.4940187334302095</v>
      </c>
    </row>
    <row r="112" spans="1:5" ht="18" customHeight="1">
      <c r="A112" s="11" t="s">
        <v>44</v>
      </c>
      <c r="B112" s="4" t="s">
        <v>22</v>
      </c>
      <c r="C112" s="102">
        <v>9313902.2000000011</v>
      </c>
      <c r="D112" s="33">
        <v>10278782.9</v>
      </c>
      <c r="E112" s="24">
        <f t="shared" ref="E112:E128" si="5">C112/D112*100-100</f>
        <v>-9.3871104136268855</v>
      </c>
    </row>
    <row r="113" spans="1:5" ht="18" customHeight="1">
      <c r="A113" s="11" t="s">
        <v>45</v>
      </c>
      <c r="B113" s="4" t="s">
        <v>22</v>
      </c>
      <c r="C113" s="102">
        <v>1610465.7000000002</v>
      </c>
      <c r="D113" s="33">
        <v>1552123.2</v>
      </c>
      <c r="E113" s="24">
        <f t="shared" si="5"/>
        <v>3.7588833154481733</v>
      </c>
    </row>
    <row r="114" spans="1:5" ht="18" customHeight="1">
      <c r="A114" s="11" t="s">
        <v>40</v>
      </c>
      <c r="B114" s="4" t="s">
        <v>22</v>
      </c>
      <c r="C114" s="102">
        <v>1433790.9</v>
      </c>
      <c r="D114" s="33">
        <v>1082064</v>
      </c>
      <c r="E114" s="24">
        <f t="shared" si="5"/>
        <v>32.505184536219673</v>
      </c>
    </row>
    <row r="115" spans="1:5" ht="18" customHeight="1">
      <c r="A115" s="11" t="s">
        <v>46</v>
      </c>
      <c r="B115" s="4" t="s">
        <v>22</v>
      </c>
      <c r="C115" s="102">
        <v>2807112.6</v>
      </c>
      <c r="D115" s="33">
        <v>2729535.4</v>
      </c>
      <c r="E115" s="24">
        <f t="shared" si="5"/>
        <v>2.8421393618855575</v>
      </c>
    </row>
    <row r="116" spans="1:5" ht="18" customHeight="1">
      <c r="A116" s="11" t="s">
        <v>47</v>
      </c>
      <c r="B116" s="4" t="s">
        <v>22</v>
      </c>
      <c r="C116" s="102">
        <v>452555.6</v>
      </c>
      <c r="D116" s="33">
        <v>374796</v>
      </c>
      <c r="E116" s="24">
        <f t="shared" si="5"/>
        <v>20.747179799144064</v>
      </c>
    </row>
    <row r="117" spans="1:5" ht="18" customHeight="1">
      <c r="A117" s="11" t="s">
        <v>48</v>
      </c>
      <c r="B117" s="4" t="s">
        <v>22</v>
      </c>
      <c r="C117" s="103">
        <v>971671.39999999991</v>
      </c>
      <c r="D117" s="18">
        <v>944198.5</v>
      </c>
      <c r="E117" s="24">
        <f t="shared" si="5"/>
        <v>2.9096530019905771</v>
      </c>
    </row>
    <row r="118" spans="1:5" ht="18" customHeight="1">
      <c r="A118" s="11" t="s">
        <v>49</v>
      </c>
      <c r="B118" s="4" t="s">
        <v>22</v>
      </c>
      <c r="C118" s="102">
        <v>395098.5</v>
      </c>
      <c r="D118" s="33">
        <v>393304.3</v>
      </c>
      <c r="E118" s="24">
        <f t="shared" si="5"/>
        <v>0.45618621510112689</v>
      </c>
    </row>
    <row r="119" spans="1:5" ht="18" customHeight="1">
      <c r="A119" s="11" t="s">
        <v>39</v>
      </c>
      <c r="B119" s="4" t="s">
        <v>22</v>
      </c>
      <c r="C119" s="102">
        <v>169584.59999999998</v>
      </c>
      <c r="D119" s="33">
        <v>163371</v>
      </c>
      <c r="E119" s="24">
        <f t="shared" si="5"/>
        <v>3.803367794773834</v>
      </c>
    </row>
    <row r="120" spans="1:5" ht="18" customHeight="1">
      <c r="A120" s="11" t="s">
        <v>40</v>
      </c>
      <c r="B120" s="4" t="s">
        <v>22</v>
      </c>
      <c r="C120" s="102">
        <v>76104.100000000006</v>
      </c>
      <c r="D120" s="33">
        <v>70277.7</v>
      </c>
      <c r="E120" s="24">
        <f t="shared" si="5"/>
        <v>8.2905388195686669</v>
      </c>
    </row>
    <row r="121" spans="1:5" ht="18" customHeight="1">
      <c r="A121" s="11" t="s">
        <v>41</v>
      </c>
      <c r="B121" s="4" t="s">
        <v>22</v>
      </c>
      <c r="C121" s="102">
        <v>302628.09999999998</v>
      </c>
      <c r="D121" s="33">
        <v>292136.2</v>
      </c>
      <c r="E121" s="24">
        <f t="shared" si="5"/>
        <v>3.5914412524021202</v>
      </c>
    </row>
    <row r="122" spans="1:5" ht="18" customHeight="1">
      <c r="A122" s="11" t="s">
        <v>42</v>
      </c>
      <c r="B122" s="4" t="s">
        <v>22</v>
      </c>
      <c r="C122" s="102">
        <v>28256.100000000002</v>
      </c>
      <c r="D122" s="33">
        <v>25109.3</v>
      </c>
      <c r="E122" s="24">
        <f t="shared" si="5"/>
        <v>12.532408310864909</v>
      </c>
    </row>
    <row r="123" spans="1:5" ht="18" customHeight="1">
      <c r="A123" s="15" t="s">
        <v>50</v>
      </c>
      <c r="B123" s="4" t="s">
        <v>22</v>
      </c>
      <c r="C123" s="104">
        <v>1357341.5999999999</v>
      </c>
      <c r="D123" s="18">
        <v>1192884.5</v>
      </c>
      <c r="E123" s="24">
        <f t="shared" si="5"/>
        <v>13.786506572933078</v>
      </c>
    </row>
    <row r="124" spans="1:5" ht="18" customHeight="1">
      <c r="A124" s="11" t="s">
        <v>38</v>
      </c>
      <c r="B124" s="4" t="s">
        <v>22</v>
      </c>
      <c r="C124" s="102">
        <v>566283.1</v>
      </c>
      <c r="D124" s="33">
        <v>481999</v>
      </c>
      <c r="E124" s="24">
        <f t="shared" si="5"/>
        <v>17.486364079593514</v>
      </c>
    </row>
    <row r="125" spans="1:5" ht="18" customHeight="1">
      <c r="A125" s="11" t="s">
        <v>39</v>
      </c>
      <c r="B125" s="4" t="s">
        <v>22</v>
      </c>
      <c r="C125" s="102">
        <v>231610.9</v>
      </c>
      <c r="D125" s="33">
        <v>202066.2</v>
      </c>
      <c r="E125" s="24">
        <f t="shared" si="5"/>
        <v>14.621297376800271</v>
      </c>
    </row>
    <row r="126" spans="1:5" ht="18" customHeight="1">
      <c r="A126" s="11" t="s">
        <v>40</v>
      </c>
      <c r="B126" s="4" t="s">
        <v>22</v>
      </c>
      <c r="C126" s="102">
        <v>109740.6</v>
      </c>
      <c r="D126" s="33">
        <v>121441.79999999999</v>
      </c>
      <c r="E126" s="24">
        <f t="shared" si="5"/>
        <v>-9.6352326793575145</v>
      </c>
    </row>
    <row r="127" spans="1:5" ht="18" customHeight="1">
      <c r="A127" s="11" t="s">
        <v>41</v>
      </c>
      <c r="B127" s="4" t="s">
        <v>22</v>
      </c>
      <c r="C127" s="102">
        <v>406296.1</v>
      </c>
      <c r="D127" s="33">
        <v>350872.9</v>
      </c>
      <c r="E127" s="24">
        <f t="shared" si="5"/>
        <v>15.795805261677359</v>
      </c>
    </row>
    <row r="128" spans="1:5" ht="18" customHeight="1">
      <c r="A128" s="11" t="s">
        <v>42</v>
      </c>
      <c r="B128" s="4" t="s">
        <v>22</v>
      </c>
      <c r="C128" s="102">
        <v>43410.9</v>
      </c>
      <c r="D128" s="33">
        <v>36504.6</v>
      </c>
      <c r="E128" s="24">
        <f t="shared" si="5"/>
        <v>18.918985552505731</v>
      </c>
    </row>
    <row r="129" spans="1:5" ht="18" customHeight="1">
      <c r="A129" s="1" t="s">
        <v>51</v>
      </c>
      <c r="B129" s="42"/>
      <c r="C129" s="4"/>
      <c r="D129" s="4"/>
      <c r="E129" s="6"/>
    </row>
    <row r="130" spans="1:5" ht="18" customHeight="1">
      <c r="A130" s="1" t="s">
        <v>189</v>
      </c>
      <c r="B130" s="4" t="s">
        <v>52</v>
      </c>
      <c r="C130" s="99">
        <v>70876.800000000003</v>
      </c>
      <c r="D130" s="4">
        <v>73886.350000000006</v>
      </c>
      <c r="E130" s="6">
        <f>C130/D130*100-100</f>
        <v>-4.0732151473174838</v>
      </c>
    </row>
    <row r="131" spans="1:5" ht="18" customHeight="1">
      <c r="A131" s="1" t="s">
        <v>53</v>
      </c>
      <c r="B131" s="4" t="s">
        <v>52</v>
      </c>
      <c r="C131" s="33">
        <v>182239.9</v>
      </c>
      <c r="D131" s="33">
        <v>168706.12</v>
      </c>
      <c r="E131" s="6">
        <f t="shared" ref="E131:E150" si="6">C131/D131*100-100</f>
        <v>8.0221037624479834</v>
      </c>
    </row>
    <row r="132" spans="1:5" ht="18" customHeight="1">
      <c r="A132" s="1" t="s">
        <v>54</v>
      </c>
      <c r="B132" s="4" t="s">
        <v>23</v>
      </c>
      <c r="C132" s="4">
        <v>234882</v>
      </c>
      <c r="D132" s="4">
        <v>229971</v>
      </c>
      <c r="E132" s="6">
        <f t="shared" si="6"/>
        <v>2.1354866483165296</v>
      </c>
    </row>
    <row r="133" spans="1:5" ht="18" customHeight="1">
      <c r="A133" s="2" t="s">
        <v>183</v>
      </c>
      <c r="B133" s="4" t="s">
        <v>55</v>
      </c>
      <c r="C133" s="4">
        <v>48.7</v>
      </c>
      <c r="D133" s="4">
        <v>49.9</v>
      </c>
      <c r="E133" s="6">
        <f t="shared" si="6"/>
        <v>-2.4048096192384634</v>
      </c>
    </row>
    <row r="134" spans="1:5" ht="18" customHeight="1">
      <c r="A134" s="2" t="s">
        <v>184</v>
      </c>
      <c r="B134" s="4" t="s">
        <v>23</v>
      </c>
      <c r="C134" s="4">
        <v>568437</v>
      </c>
      <c r="D134" s="4">
        <v>721050</v>
      </c>
      <c r="E134" s="6">
        <f t="shared" si="6"/>
        <v>-21.165383815269394</v>
      </c>
    </row>
    <row r="135" spans="1:5" ht="18" customHeight="1">
      <c r="A135" s="2" t="s">
        <v>185</v>
      </c>
      <c r="B135" s="4" t="s">
        <v>56</v>
      </c>
      <c r="C135" s="4">
        <v>2957.3</v>
      </c>
      <c r="D135" s="4">
        <v>3562.9</v>
      </c>
      <c r="E135" s="6">
        <f t="shared" si="6"/>
        <v>-16.997389766763021</v>
      </c>
    </row>
    <row r="136" spans="1:5" ht="18" customHeight="1">
      <c r="A136" s="2" t="s">
        <v>186</v>
      </c>
      <c r="B136" s="4" t="s">
        <v>56</v>
      </c>
      <c r="C136" s="4">
        <v>2913.2</v>
      </c>
      <c r="D136" s="4">
        <v>3469.9</v>
      </c>
      <c r="E136" s="6">
        <f t="shared" si="6"/>
        <v>-16.043690019885304</v>
      </c>
    </row>
    <row r="137" spans="1:5" ht="18" customHeight="1">
      <c r="A137" s="2" t="s">
        <v>187</v>
      </c>
      <c r="B137" s="4" t="s">
        <v>56</v>
      </c>
      <c r="C137" s="17">
        <v>455.3</v>
      </c>
      <c r="D137" s="17">
        <v>583.47469999999998</v>
      </c>
      <c r="E137" s="6">
        <f t="shared" si="6"/>
        <v>-21.96748205192101</v>
      </c>
    </row>
    <row r="138" spans="1:5" ht="18" customHeight="1">
      <c r="A138" s="2" t="s">
        <v>203</v>
      </c>
      <c r="B138" s="4" t="s">
        <v>56</v>
      </c>
      <c r="C138" s="17">
        <v>42.6</v>
      </c>
      <c r="D138" s="17">
        <v>92.983599999999996</v>
      </c>
      <c r="E138" s="6">
        <f t="shared" si="6"/>
        <v>-54.185469265547894</v>
      </c>
    </row>
    <row r="139" spans="1:5" ht="18" customHeight="1">
      <c r="A139" s="2" t="s">
        <v>204</v>
      </c>
      <c r="B139" s="4" t="s">
        <v>56</v>
      </c>
      <c r="C139" s="17">
        <v>3.9</v>
      </c>
      <c r="D139" s="17">
        <v>2.8879999999999999</v>
      </c>
      <c r="E139" s="6">
        <f t="shared" si="6"/>
        <v>35.041551246537409</v>
      </c>
    </row>
    <row r="140" spans="1:5" ht="18" customHeight="1">
      <c r="A140" s="2" t="s">
        <v>205</v>
      </c>
      <c r="B140" s="4" t="s">
        <v>56</v>
      </c>
      <c r="C140" s="17">
        <v>2.8</v>
      </c>
      <c r="D140" s="17">
        <v>10.921799999999999</v>
      </c>
      <c r="E140" s="6">
        <f t="shared" si="6"/>
        <v>-74.363200205094401</v>
      </c>
    </row>
    <row r="141" spans="1:5" ht="18" customHeight="1">
      <c r="A141" s="2" t="s">
        <v>206</v>
      </c>
      <c r="B141" s="4" t="s">
        <v>56</v>
      </c>
      <c r="C141" s="17">
        <v>35.200000000000003</v>
      </c>
      <c r="D141" s="17">
        <v>79.1738</v>
      </c>
      <c r="E141" s="6">
        <f t="shared" si="6"/>
        <v>-55.540848108844081</v>
      </c>
    </row>
    <row r="142" spans="1:5" ht="18" customHeight="1">
      <c r="A142" s="2" t="s">
        <v>188</v>
      </c>
      <c r="B142" s="4" t="s">
        <v>57</v>
      </c>
      <c r="C142" s="4">
        <v>746710</v>
      </c>
      <c r="D142" s="4">
        <v>958515</v>
      </c>
      <c r="E142" s="6">
        <f t="shared" si="6"/>
        <v>-22.097202443362903</v>
      </c>
    </row>
    <row r="143" spans="1:5" ht="18" customHeight="1">
      <c r="A143" s="2" t="s">
        <v>395</v>
      </c>
      <c r="B143" s="4" t="s">
        <v>27</v>
      </c>
      <c r="C143" s="4">
        <v>25287.7</v>
      </c>
      <c r="D143" s="4">
        <v>21133.8</v>
      </c>
      <c r="E143" s="6">
        <f t="shared" si="6"/>
        <v>19.655244205963925</v>
      </c>
    </row>
    <row r="144" spans="1:5" ht="18" customHeight="1">
      <c r="A144" s="2" t="s">
        <v>209</v>
      </c>
      <c r="B144" s="4" t="s">
        <v>23</v>
      </c>
      <c r="C144" s="4">
        <v>12046</v>
      </c>
      <c r="D144" s="4">
        <v>9920</v>
      </c>
      <c r="E144" s="6">
        <f t="shared" si="6"/>
        <v>21.431451612903231</v>
      </c>
    </row>
    <row r="145" spans="1:5" ht="18" customHeight="1">
      <c r="A145" s="2" t="s">
        <v>210</v>
      </c>
      <c r="B145" s="4" t="s">
        <v>23</v>
      </c>
      <c r="C145" s="4">
        <v>35017</v>
      </c>
      <c r="D145" s="4">
        <v>27920</v>
      </c>
      <c r="E145" s="6">
        <f t="shared" si="6"/>
        <v>25.419054441260741</v>
      </c>
    </row>
    <row r="146" spans="1:5" ht="18" customHeight="1">
      <c r="A146" s="2" t="s">
        <v>290</v>
      </c>
      <c r="B146" s="4" t="s">
        <v>23</v>
      </c>
      <c r="C146" s="4">
        <v>7167</v>
      </c>
      <c r="D146" s="4">
        <v>7285</v>
      </c>
      <c r="E146" s="6">
        <f t="shared" si="6"/>
        <v>-1.6197666437886085</v>
      </c>
    </row>
    <row r="147" spans="1:5" ht="18" customHeight="1">
      <c r="A147" s="2" t="s">
        <v>291</v>
      </c>
      <c r="B147" s="4" t="s">
        <v>23</v>
      </c>
      <c r="C147" s="4">
        <v>2084</v>
      </c>
      <c r="D147" s="4">
        <v>2349</v>
      </c>
      <c r="E147" s="6">
        <f t="shared" si="6"/>
        <v>-11.281396338867594</v>
      </c>
    </row>
    <row r="148" spans="1:5" ht="18" customHeight="1">
      <c r="A148" s="2" t="s">
        <v>292</v>
      </c>
      <c r="B148" s="4" t="s">
        <v>23</v>
      </c>
      <c r="C148" s="4">
        <v>38179</v>
      </c>
      <c r="D148" s="4">
        <v>45632</v>
      </c>
      <c r="E148" s="6">
        <f t="shared" si="6"/>
        <v>-16.332836605890606</v>
      </c>
    </row>
    <row r="149" spans="1:5" ht="18" customHeight="1">
      <c r="A149" s="2" t="s">
        <v>293</v>
      </c>
      <c r="B149" s="4" t="s">
        <v>32</v>
      </c>
      <c r="C149" s="33">
        <v>128564</v>
      </c>
      <c r="D149" s="33">
        <v>107297.60000000001</v>
      </c>
      <c r="E149" s="6">
        <f t="shared" si="6"/>
        <v>19.820014613560772</v>
      </c>
    </row>
    <row r="150" spans="1:5" ht="18" customHeight="1">
      <c r="A150" s="2" t="s">
        <v>294</v>
      </c>
      <c r="B150" s="4" t="s">
        <v>58</v>
      </c>
      <c r="C150" s="4">
        <v>1001</v>
      </c>
      <c r="D150" s="4">
        <v>1205</v>
      </c>
      <c r="E150" s="6">
        <f t="shared" si="6"/>
        <v>-16.92946058091286</v>
      </c>
    </row>
    <row r="151" spans="1:5" ht="18" customHeight="1">
      <c r="A151" s="15" t="s">
        <v>295</v>
      </c>
      <c r="B151" s="4"/>
      <c r="C151" s="4"/>
      <c r="D151" s="4"/>
      <c r="E151" s="6"/>
    </row>
    <row r="152" spans="1:5" ht="18" customHeight="1">
      <c r="A152" s="15" t="s">
        <v>296</v>
      </c>
      <c r="B152" s="4" t="s">
        <v>297</v>
      </c>
      <c r="C152" s="4">
        <v>44</v>
      </c>
      <c r="D152" s="4">
        <v>50</v>
      </c>
      <c r="E152" s="6">
        <f>C152/D152*100-100</f>
        <v>-12</v>
      </c>
    </row>
    <row r="153" spans="1:5" ht="18" customHeight="1">
      <c r="A153" s="2" t="s">
        <v>298</v>
      </c>
      <c r="B153" s="4" t="s">
        <v>299</v>
      </c>
      <c r="C153" s="4">
        <v>413390</v>
      </c>
      <c r="D153" s="66">
        <v>391801</v>
      </c>
      <c r="E153" s="6">
        <f>C153/D153*100-100</f>
        <v>5.5101952266584249</v>
      </c>
    </row>
    <row r="154" spans="1:5" ht="18" customHeight="1">
      <c r="A154" s="2" t="s">
        <v>300</v>
      </c>
      <c r="B154" s="4" t="s">
        <v>299</v>
      </c>
      <c r="C154" s="4">
        <v>254912</v>
      </c>
      <c r="D154" s="67">
        <v>283392.09999999998</v>
      </c>
      <c r="E154" s="6">
        <f>C154/D154*100-100</f>
        <v>-10.049715570758664</v>
      </c>
    </row>
    <row r="155" spans="1:5" ht="18" customHeight="1">
      <c r="A155" s="2" t="s">
        <v>301</v>
      </c>
      <c r="B155" s="4" t="s">
        <v>212</v>
      </c>
      <c r="C155" s="4">
        <v>199.77</v>
      </c>
      <c r="D155" s="68">
        <v>183.0882</v>
      </c>
      <c r="E155" s="6">
        <f>C155/D155*100-100</f>
        <v>9.1113463347173678</v>
      </c>
    </row>
    <row r="156" spans="1:5" ht="18" customHeight="1">
      <c r="A156" s="2" t="s">
        <v>213</v>
      </c>
      <c r="B156" s="4" t="s">
        <v>212</v>
      </c>
      <c r="C156" s="4">
        <v>101.63</v>
      </c>
      <c r="D156" s="68">
        <v>122.46729999999999</v>
      </c>
      <c r="E156" s="6">
        <f>C156/D156*100-100</f>
        <v>-17.014582668189789</v>
      </c>
    </row>
    <row r="157" spans="1:5" ht="18" customHeight="1">
      <c r="A157" s="15" t="s">
        <v>214</v>
      </c>
      <c r="B157" s="4"/>
      <c r="C157" s="4"/>
      <c r="D157" s="4"/>
      <c r="E157" s="6"/>
    </row>
    <row r="158" spans="1:5" ht="18" customHeight="1">
      <c r="A158" s="2" t="s">
        <v>302</v>
      </c>
      <c r="B158" s="4" t="s">
        <v>303</v>
      </c>
      <c r="C158" s="4">
        <v>4507225</v>
      </c>
      <c r="D158" s="4">
        <v>4313774</v>
      </c>
      <c r="E158" s="6">
        <f>C158/D158*100-100</f>
        <v>4.4844954789008398</v>
      </c>
    </row>
    <row r="159" spans="1:5" ht="18" customHeight="1">
      <c r="A159" s="2" t="s">
        <v>304</v>
      </c>
      <c r="B159" s="4" t="s">
        <v>303</v>
      </c>
      <c r="C159" s="4">
        <v>541457</v>
      </c>
      <c r="D159" s="4">
        <v>1106628</v>
      </c>
      <c r="E159" s="6">
        <f t="shared" ref="E159:E174" si="7">C159/D159*100-100</f>
        <v>-51.071453098963701</v>
      </c>
    </row>
    <row r="160" spans="1:5" ht="18" customHeight="1">
      <c r="A160" s="2" t="s">
        <v>305</v>
      </c>
      <c r="B160" s="4" t="s">
        <v>303</v>
      </c>
      <c r="C160" s="4">
        <v>436721</v>
      </c>
      <c r="D160" s="4">
        <v>348006</v>
      </c>
      <c r="E160" s="6">
        <f t="shared" si="7"/>
        <v>25.492376568220095</v>
      </c>
    </row>
    <row r="161" spans="1:5" ht="18" customHeight="1">
      <c r="A161" s="2" t="s">
        <v>215</v>
      </c>
      <c r="B161" s="4" t="s">
        <v>299</v>
      </c>
      <c r="C161" s="4">
        <v>103203</v>
      </c>
      <c r="D161" s="4">
        <v>89175</v>
      </c>
      <c r="E161" s="6">
        <f t="shared" si="7"/>
        <v>15.730866274179988</v>
      </c>
    </row>
    <row r="162" spans="1:5" ht="18" customHeight="1">
      <c r="A162" s="2" t="s">
        <v>306</v>
      </c>
      <c r="B162" s="4" t="s">
        <v>303</v>
      </c>
      <c r="C162" s="4">
        <v>811956</v>
      </c>
      <c r="D162" s="4">
        <v>582830</v>
      </c>
      <c r="E162" s="6">
        <f t="shared" si="7"/>
        <v>39.312664070140499</v>
      </c>
    </row>
    <row r="163" spans="1:5" ht="18" customHeight="1">
      <c r="A163" s="2" t="s">
        <v>216</v>
      </c>
      <c r="B163" s="4" t="s">
        <v>303</v>
      </c>
      <c r="C163" s="4">
        <v>284822</v>
      </c>
      <c r="D163" s="4">
        <v>170798</v>
      </c>
      <c r="E163" s="6">
        <f t="shared" si="7"/>
        <v>66.759563929319995</v>
      </c>
    </row>
    <row r="164" spans="1:5" ht="18" customHeight="1">
      <c r="A164" s="2" t="s">
        <v>217</v>
      </c>
      <c r="B164" s="4" t="s">
        <v>299</v>
      </c>
      <c r="C164" s="4">
        <v>376625</v>
      </c>
      <c r="D164" s="4">
        <v>261424</v>
      </c>
      <c r="E164" s="6">
        <f t="shared" si="7"/>
        <v>44.066726849868417</v>
      </c>
    </row>
    <row r="165" spans="1:5" ht="18" customHeight="1">
      <c r="A165" s="2" t="s">
        <v>218</v>
      </c>
      <c r="B165" s="4" t="s">
        <v>299</v>
      </c>
      <c r="C165" s="4">
        <v>124864</v>
      </c>
      <c r="D165" s="4">
        <v>71118</v>
      </c>
      <c r="E165" s="6">
        <f t="shared" si="7"/>
        <v>75.572991366461395</v>
      </c>
    </row>
    <row r="166" spans="1:5" ht="18" customHeight="1">
      <c r="A166" s="2" t="s">
        <v>307</v>
      </c>
      <c r="B166" s="4" t="s">
        <v>308</v>
      </c>
      <c r="C166" s="4">
        <v>6115</v>
      </c>
      <c r="D166" s="4">
        <v>4513</v>
      </c>
      <c r="E166" s="6">
        <f t="shared" si="7"/>
        <v>35.497451805894087</v>
      </c>
    </row>
    <row r="167" spans="1:5" ht="18" customHeight="1">
      <c r="A167" s="2" t="s">
        <v>309</v>
      </c>
      <c r="B167" s="4" t="s">
        <v>308</v>
      </c>
      <c r="C167" s="4">
        <v>1737</v>
      </c>
      <c r="D167" s="4">
        <v>878</v>
      </c>
      <c r="E167" s="6">
        <f t="shared" si="7"/>
        <v>97.835990888382696</v>
      </c>
    </row>
    <row r="168" spans="1:5" ht="18" customHeight="1">
      <c r="A168" s="2" t="s">
        <v>310</v>
      </c>
      <c r="B168" s="4" t="s">
        <v>303</v>
      </c>
      <c r="C168" s="4">
        <v>196355</v>
      </c>
      <c r="D168" s="4">
        <v>111312</v>
      </c>
      <c r="E168" s="6">
        <f t="shared" si="7"/>
        <v>76.400567773465582</v>
      </c>
    </row>
    <row r="169" spans="1:5" ht="18" customHeight="1">
      <c r="A169" s="15" t="s">
        <v>311</v>
      </c>
      <c r="B169" s="4"/>
      <c r="C169" s="4"/>
      <c r="D169" s="4"/>
      <c r="E169" s="6"/>
    </row>
    <row r="170" spans="1:5" ht="18" customHeight="1">
      <c r="A170" s="8" t="s">
        <v>59</v>
      </c>
      <c r="B170" s="4" t="s">
        <v>22</v>
      </c>
      <c r="C170" s="10">
        <v>4915282</v>
      </c>
      <c r="D170" s="26">
        <v>4492945</v>
      </c>
      <c r="E170" s="6">
        <f t="shared" si="7"/>
        <v>9.4000037837097921</v>
      </c>
    </row>
    <row r="171" spans="1:5" s="7" customFormat="1" ht="18" customHeight="1">
      <c r="A171" s="8" t="s">
        <v>268</v>
      </c>
      <c r="B171" s="4" t="s">
        <v>22</v>
      </c>
      <c r="C171" s="25">
        <v>177595</v>
      </c>
      <c r="D171" s="43">
        <v>212184</v>
      </c>
      <c r="E171" s="6">
        <f t="shared" si="7"/>
        <v>-16.30141763752215</v>
      </c>
    </row>
    <row r="172" spans="1:5" s="7" customFormat="1" ht="18" customHeight="1">
      <c r="A172" s="8" t="s">
        <v>312</v>
      </c>
      <c r="B172" s="4" t="s">
        <v>22</v>
      </c>
      <c r="C172" s="25">
        <v>116007</v>
      </c>
      <c r="D172" s="43">
        <v>131626</v>
      </c>
      <c r="E172" s="6">
        <f t="shared" si="7"/>
        <v>-11.866196648078642</v>
      </c>
    </row>
    <row r="173" spans="1:5" s="7" customFormat="1" ht="18" customHeight="1">
      <c r="A173" s="8" t="s">
        <v>269</v>
      </c>
      <c r="B173" s="4" t="s">
        <v>22</v>
      </c>
      <c r="C173" s="25">
        <v>2177</v>
      </c>
      <c r="D173" s="43">
        <v>1952</v>
      </c>
      <c r="E173" s="6">
        <f t="shared" si="7"/>
        <v>11.526639344262307</v>
      </c>
    </row>
    <row r="174" spans="1:5" s="7" customFormat="1" ht="18" customHeight="1">
      <c r="A174" s="8" t="s">
        <v>313</v>
      </c>
      <c r="B174" s="4" t="s">
        <v>22</v>
      </c>
      <c r="C174" s="25">
        <v>26815</v>
      </c>
      <c r="D174" s="43">
        <v>34008</v>
      </c>
      <c r="E174" s="6">
        <f t="shared" si="7"/>
        <v>-21.1509056692543</v>
      </c>
    </row>
    <row r="175" spans="1:5" s="7" customFormat="1" ht="18" customHeight="1">
      <c r="A175" s="8" t="s">
        <v>60</v>
      </c>
      <c r="B175" s="4"/>
      <c r="C175" s="4"/>
      <c r="D175" s="4"/>
      <c r="E175" s="6"/>
    </row>
    <row r="176" spans="1:5" s="7" customFormat="1" ht="18" customHeight="1">
      <c r="A176" s="8" t="s">
        <v>314</v>
      </c>
      <c r="B176" s="4" t="s">
        <v>22</v>
      </c>
      <c r="C176" s="26">
        <v>4740256</v>
      </c>
      <c r="D176" s="26">
        <v>3765813</v>
      </c>
      <c r="E176" s="6">
        <f>C176/D176*100-100</f>
        <v>25.876032612346918</v>
      </c>
    </row>
    <row r="177" spans="1:6" s="7" customFormat="1" ht="18" customHeight="1">
      <c r="A177" s="14" t="s">
        <v>271</v>
      </c>
      <c r="B177" s="4" t="s">
        <v>22</v>
      </c>
      <c r="C177" s="25">
        <v>776223</v>
      </c>
      <c r="D177" s="26">
        <v>542132</v>
      </c>
      <c r="E177" s="6">
        <f>C177/D177*100-100</f>
        <v>43.179705311621518</v>
      </c>
    </row>
    <row r="178" spans="1:6" s="7" customFormat="1" ht="18" customHeight="1">
      <c r="A178" s="5" t="s">
        <v>270</v>
      </c>
      <c r="B178" s="4" t="s">
        <v>22</v>
      </c>
      <c r="C178" s="40">
        <v>370627</v>
      </c>
      <c r="D178" s="26">
        <v>413225</v>
      </c>
      <c r="E178" s="6">
        <f t="shared" ref="E178:E196" si="8">C178/D178*100-100</f>
        <v>-10.308669610986755</v>
      </c>
    </row>
    <row r="179" spans="1:6" s="7" customFormat="1" ht="18" customHeight="1">
      <c r="A179" s="15" t="s">
        <v>272</v>
      </c>
      <c r="B179" s="4" t="s">
        <v>22</v>
      </c>
      <c r="C179" s="25">
        <v>1250649</v>
      </c>
      <c r="D179" s="26">
        <v>996023</v>
      </c>
      <c r="E179" s="6">
        <f t="shared" si="8"/>
        <v>25.564269098203553</v>
      </c>
    </row>
    <row r="180" spans="1:6" s="7" customFormat="1" ht="18" customHeight="1">
      <c r="A180" s="15" t="s">
        <v>273</v>
      </c>
      <c r="B180" s="4" t="s">
        <v>22</v>
      </c>
      <c r="C180" s="25">
        <v>1123808</v>
      </c>
      <c r="D180" s="26">
        <v>1137653</v>
      </c>
      <c r="E180" s="6">
        <f t="shared" si="8"/>
        <v>-1.2169791667582217</v>
      </c>
    </row>
    <row r="181" spans="1:6" s="7" customFormat="1" ht="18" customHeight="1">
      <c r="A181" s="15" t="s">
        <v>274</v>
      </c>
      <c r="B181" s="4" t="s">
        <v>22</v>
      </c>
      <c r="C181" s="25">
        <v>1218949</v>
      </c>
      <c r="D181" s="25">
        <v>676780</v>
      </c>
      <c r="E181" s="6">
        <f t="shared" si="8"/>
        <v>80.110080085108905</v>
      </c>
    </row>
    <row r="182" spans="1:6" s="7" customFormat="1" ht="18" customHeight="1">
      <c r="A182" s="15" t="s">
        <v>275</v>
      </c>
      <c r="B182" s="4" t="s">
        <v>22</v>
      </c>
      <c r="C182" s="25">
        <v>17190</v>
      </c>
      <c r="D182" s="26">
        <v>601903</v>
      </c>
      <c r="E182" s="6">
        <f t="shared" si="8"/>
        <v>-97.14405809573968</v>
      </c>
    </row>
    <row r="183" spans="1:6" s="7" customFormat="1" ht="18" customHeight="1">
      <c r="A183" s="15" t="s">
        <v>315</v>
      </c>
      <c r="B183" s="4" t="s">
        <v>22</v>
      </c>
      <c r="C183" s="25">
        <v>157836</v>
      </c>
      <c r="D183" s="26">
        <v>125229</v>
      </c>
      <c r="E183" s="6">
        <f t="shared" si="8"/>
        <v>26.037898569820086</v>
      </c>
    </row>
    <row r="184" spans="1:6" s="7" customFormat="1" ht="18" customHeight="1">
      <c r="A184" s="15" t="s">
        <v>61</v>
      </c>
      <c r="B184" s="4"/>
      <c r="C184" s="4"/>
      <c r="D184" s="4"/>
      <c r="E184" s="6"/>
    </row>
    <row r="185" spans="1:6" s="7" customFormat="1" ht="18" customHeight="1">
      <c r="A185" s="11" t="s">
        <v>316</v>
      </c>
      <c r="B185" s="4" t="s">
        <v>22</v>
      </c>
      <c r="C185" s="25">
        <v>67672</v>
      </c>
      <c r="D185" s="26">
        <v>40169</v>
      </c>
      <c r="E185" s="6">
        <f t="shared" si="8"/>
        <v>68.468221763051105</v>
      </c>
      <c r="F185" s="96"/>
    </row>
    <row r="186" spans="1:6" s="7" customFormat="1" ht="18" customHeight="1">
      <c r="A186" s="15" t="s">
        <v>276</v>
      </c>
      <c r="B186" s="4" t="s">
        <v>22</v>
      </c>
      <c r="C186" s="40">
        <v>1951914</v>
      </c>
      <c r="D186" s="26">
        <v>1684424</v>
      </c>
      <c r="E186" s="6">
        <f t="shared" si="8"/>
        <v>15.880205933897869</v>
      </c>
      <c r="F186" s="96"/>
    </row>
    <row r="187" spans="1:6" s="7" customFormat="1" ht="18" customHeight="1">
      <c r="A187" s="11" t="s">
        <v>277</v>
      </c>
      <c r="B187" s="4" t="s">
        <v>22</v>
      </c>
      <c r="C187" s="25">
        <v>1702128</v>
      </c>
      <c r="D187" s="26">
        <v>1484180</v>
      </c>
      <c r="E187" s="6">
        <f t="shared" si="8"/>
        <v>14.684741742915278</v>
      </c>
      <c r="F187" s="96"/>
    </row>
    <row r="188" spans="1:6" s="7" customFormat="1" ht="18" customHeight="1">
      <c r="A188" s="15" t="s">
        <v>278</v>
      </c>
      <c r="B188" s="4" t="s">
        <v>22</v>
      </c>
      <c r="C188" s="40">
        <v>2895696</v>
      </c>
      <c r="D188" s="26">
        <v>2768352</v>
      </c>
      <c r="E188" s="6">
        <f t="shared" si="8"/>
        <v>4.5999930644657923</v>
      </c>
    </row>
    <row r="189" spans="1:6" ht="18" customHeight="1">
      <c r="A189" s="15" t="s">
        <v>393</v>
      </c>
      <c r="B189" s="4" t="s">
        <v>22</v>
      </c>
      <c r="C189" s="25">
        <v>245860</v>
      </c>
      <c r="D189" s="26">
        <v>40175</v>
      </c>
      <c r="E189" s="6">
        <f t="shared" si="8"/>
        <v>511.97261978842562</v>
      </c>
    </row>
    <row r="190" spans="1:6" ht="18" customHeight="1">
      <c r="A190" s="15" t="s">
        <v>394</v>
      </c>
      <c r="B190" s="4" t="s">
        <v>22</v>
      </c>
      <c r="C190" s="25">
        <v>4828390</v>
      </c>
      <c r="D190" s="26">
        <v>4635806</v>
      </c>
      <c r="E190" s="6">
        <f>C190/D190*100-100</f>
        <v>4.154272202072292</v>
      </c>
    </row>
    <row r="191" spans="1:6" ht="18" customHeight="1">
      <c r="A191" s="15" t="s">
        <v>279</v>
      </c>
      <c r="B191" s="4" t="s">
        <v>22</v>
      </c>
      <c r="C191" s="25">
        <v>198180</v>
      </c>
      <c r="D191" s="26">
        <v>154699</v>
      </c>
      <c r="E191" s="6">
        <f t="shared" si="8"/>
        <v>28.106839733934919</v>
      </c>
    </row>
    <row r="192" spans="1:6" ht="18" customHeight="1">
      <c r="A192" s="15" t="s">
        <v>280</v>
      </c>
      <c r="B192" s="4" t="s">
        <v>22</v>
      </c>
      <c r="C192" s="26">
        <v>950535</v>
      </c>
      <c r="D192" s="26">
        <v>744596</v>
      </c>
      <c r="E192" s="6">
        <f t="shared" si="8"/>
        <v>27.657817124991269</v>
      </c>
    </row>
    <row r="193" spans="1:5" ht="18" customHeight="1">
      <c r="A193" s="15" t="s">
        <v>367</v>
      </c>
      <c r="B193" s="4" t="s">
        <v>22</v>
      </c>
      <c r="C193" s="26">
        <v>33139</v>
      </c>
      <c r="D193" s="26">
        <v>0</v>
      </c>
      <c r="E193" s="6"/>
    </row>
    <row r="194" spans="1:5" ht="18" customHeight="1">
      <c r="A194" s="15" t="s">
        <v>317</v>
      </c>
      <c r="B194" s="4" t="s">
        <v>22</v>
      </c>
      <c r="C194" s="26">
        <v>3289238</v>
      </c>
      <c r="D194" s="26">
        <v>3344382</v>
      </c>
      <c r="E194" s="6">
        <f t="shared" si="8"/>
        <v>-1.6488547061908605</v>
      </c>
    </row>
    <row r="195" spans="1:5" ht="18" customHeight="1">
      <c r="A195" s="15" t="s">
        <v>281</v>
      </c>
      <c r="B195" s="4" t="s">
        <v>22</v>
      </c>
      <c r="C195" s="26">
        <v>357298</v>
      </c>
      <c r="D195" s="26">
        <v>280851</v>
      </c>
      <c r="E195" s="6">
        <f t="shared" si="8"/>
        <v>27.219771337826828</v>
      </c>
    </row>
    <row r="196" spans="1:5" ht="18" customHeight="1">
      <c r="A196" s="15" t="s">
        <v>282</v>
      </c>
      <c r="B196" s="4" t="s">
        <v>22</v>
      </c>
      <c r="C196" s="26">
        <v>116651</v>
      </c>
      <c r="D196" s="26">
        <v>120843</v>
      </c>
      <c r="E196" s="6">
        <f t="shared" si="8"/>
        <v>-3.4689638622013632</v>
      </c>
    </row>
    <row r="197" spans="1:5" ht="18" customHeight="1">
      <c r="A197" s="8" t="s">
        <v>219</v>
      </c>
      <c r="B197" s="4"/>
      <c r="C197" s="4"/>
      <c r="D197" s="4"/>
      <c r="E197" s="6"/>
    </row>
    <row r="198" spans="1:5" ht="18" customHeight="1">
      <c r="A198" s="8" t="s">
        <v>62</v>
      </c>
      <c r="B198" s="4" t="s">
        <v>63</v>
      </c>
      <c r="C198" s="33">
        <v>2593.337</v>
      </c>
      <c r="D198" s="33">
        <v>2592.21</v>
      </c>
      <c r="E198" s="35">
        <f t="shared" ref="E198:E261" si="9">C198/D198*100-100</f>
        <v>4.3476415876810393E-2</v>
      </c>
    </row>
    <row r="199" spans="1:5" ht="18" customHeight="1">
      <c r="A199" s="8" t="s">
        <v>220</v>
      </c>
      <c r="B199" s="4" t="s">
        <v>221</v>
      </c>
      <c r="C199" s="33">
        <v>876</v>
      </c>
      <c r="D199" s="33">
        <v>940</v>
      </c>
      <c r="E199" s="6">
        <f t="shared" si="9"/>
        <v>-6.8085106382978751</v>
      </c>
    </row>
    <row r="200" spans="1:5" s="7" customFormat="1" ht="18" customHeight="1">
      <c r="A200" s="14" t="s">
        <v>222</v>
      </c>
      <c r="B200" s="4" t="s">
        <v>64</v>
      </c>
      <c r="C200" s="4">
        <v>175529</v>
      </c>
      <c r="D200" s="4">
        <v>195343</v>
      </c>
      <c r="E200" s="6">
        <f t="shared" si="9"/>
        <v>-10.143184040380248</v>
      </c>
    </row>
    <row r="201" spans="1:5" s="7" customFormat="1" ht="18" customHeight="1">
      <c r="A201" s="14" t="s">
        <v>223</v>
      </c>
      <c r="B201" s="4" t="s">
        <v>224</v>
      </c>
      <c r="C201" s="4">
        <v>180</v>
      </c>
      <c r="D201" s="4">
        <v>299</v>
      </c>
      <c r="E201" s="6">
        <f t="shared" si="9"/>
        <v>-39.799331103678924</v>
      </c>
    </row>
    <row r="202" spans="1:5" s="13" customFormat="1" ht="18" customHeight="1">
      <c r="A202" s="14" t="s">
        <v>225</v>
      </c>
      <c r="B202" s="12" t="s">
        <v>65</v>
      </c>
      <c r="C202" s="4">
        <v>16523</v>
      </c>
      <c r="D202" s="4">
        <v>27612</v>
      </c>
      <c r="E202" s="6">
        <f t="shared" si="9"/>
        <v>-40.160075329566858</v>
      </c>
    </row>
    <row r="203" spans="1:5" s="7" customFormat="1" ht="18" customHeight="1">
      <c r="A203" s="1" t="s">
        <v>66</v>
      </c>
      <c r="B203" s="4" t="s">
        <v>22</v>
      </c>
      <c r="C203" s="4">
        <v>42697</v>
      </c>
      <c r="D203" s="4">
        <v>39651</v>
      </c>
      <c r="E203" s="6">
        <f t="shared" si="9"/>
        <v>7.6820256740057147</v>
      </c>
    </row>
    <row r="204" spans="1:5" ht="18" customHeight="1">
      <c r="A204" s="1" t="s">
        <v>67</v>
      </c>
      <c r="B204" s="4" t="s">
        <v>68</v>
      </c>
      <c r="C204" s="4">
        <v>114560</v>
      </c>
      <c r="D204" s="4">
        <v>113000</v>
      </c>
      <c r="E204" s="6">
        <f t="shared" si="9"/>
        <v>1.3805309734513287</v>
      </c>
    </row>
    <row r="205" spans="1:5" ht="18" customHeight="1">
      <c r="A205" s="1" t="s">
        <v>69</v>
      </c>
      <c r="B205" s="4" t="s">
        <v>70</v>
      </c>
      <c r="C205" s="4">
        <v>36672</v>
      </c>
      <c r="D205" s="4">
        <v>35895</v>
      </c>
      <c r="E205" s="6">
        <f t="shared" si="9"/>
        <v>2.1646468867530189</v>
      </c>
    </row>
    <row r="206" spans="1:5" ht="18" customHeight="1">
      <c r="A206" s="5" t="s">
        <v>71</v>
      </c>
      <c r="B206" s="4" t="s">
        <v>70</v>
      </c>
      <c r="C206" s="4">
        <v>19446</v>
      </c>
      <c r="D206" s="4">
        <v>25347</v>
      </c>
      <c r="E206" s="6">
        <f t="shared" si="9"/>
        <v>-23.280861640430814</v>
      </c>
    </row>
    <row r="207" spans="1:5" ht="18" customHeight="1">
      <c r="A207" s="1" t="s">
        <v>72</v>
      </c>
      <c r="B207" s="4" t="s">
        <v>70</v>
      </c>
      <c r="C207" s="4">
        <v>611465</v>
      </c>
      <c r="D207" s="4">
        <v>600350</v>
      </c>
      <c r="E207" s="6">
        <f>C207/D207*100-100</f>
        <v>1.8514200049970952</v>
      </c>
    </row>
    <row r="208" spans="1:5" ht="18" customHeight="1">
      <c r="A208" s="1" t="s">
        <v>73</v>
      </c>
      <c r="B208" s="4" t="s">
        <v>70</v>
      </c>
      <c r="C208" s="4">
        <v>138339</v>
      </c>
      <c r="D208" s="4">
        <v>122836</v>
      </c>
      <c r="E208" s="6">
        <f t="shared" si="9"/>
        <v>12.62089289784754</v>
      </c>
    </row>
    <row r="209" spans="1:5" ht="18" customHeight="1">
      <c r="A209" s="1" t="s">
        <v>74</v>
      </c>
      <c r="B209" s="4" t="s">
        <v>32</v>
      </c>
      <c r="C209" s="33">
        <v>302374</v>
      </c>
      <c r="D209" s="33">
        <v>289397.00999999995</v>
      </c>
      <c r="E209" s="6">
        <f t="shared" si="9"/>
        <v>4.4841479184598541</v>
      </c>
    </row>
    <row r="210" spans="1:5" ht="18" customHeight="1">
      <c r="A210" s="1" t="s">
        <v>75</v>
      </c>
      <c r="B210" s="4" t="s">
        <v>32</v>
      </c>
      <c r="C210" s="33">
        <v>9498</v>
      </c>
      <c r="D210" s="33">
        <v>10062</v>
      </c>
      <c r="E210" s="6">
        <f t="shared" si="9"/>
        <v>-5.6052474657125799</v>
      </c>
    </row>
    <row r="211" spans="1:5" ht="18" customHeight="1">
      <c r="A211" s="1" t="s">
        <v>76</v>
      </c>
      <c r="B211" s="4" t="s">
        <v>32</v>
      </c>
      <c r="C211" s="27">
        <v>237663</v>
      </c>
      <c r="D211" s="33">
        <v>229659.01</v>
      </c>
      <c r="E211" s="6">
        <f t="shared" si="9"/>
        <v>3.485162633070658</v>
      </c>
    </row>
    <row r="212" spans="1:5" ht="18" customHeight="1">
      <c r="A212" s="1" t="s">
        <v>77</v>
      </c>
      <c r="B212" s="4" t="s">
        <v>32</v>
      </c>
      <c r="C212" s="33">
        <v>30300</v>
      </c>
      <c r="D212" s="33">
        <v>28375</v>
      </c>
      <c r="E212" s="6">
        <f t="shared" si="9"/>
        <v>6.7841409691630048</v>
      </c>
    </row>
    <row r="213" spans="1:5" ht="18" customHeight="1">
      <c r="A213" s="8" t="s">
        <v>226</v>
      </c>
      <c r="B213" s="4"/>
      <c r="C213" s="4"/>
      <c r="D213" s="4"/>
      <c r="E213" s="6"/>
    </row>
    <row r="214" spans="1:5" s="7" customFormat="1" ht="18" customHeight="1">
      <c r="A214" s="1" t="s">
        <v>78</v>
      </c>
      <c r="B214" s="4" t="s">
        <v>22</v>
      </c>
      <c r="C214" s="84">
        <v>2104708</v>
      </c>
      <c r="D214" s="27">
        <v>1902991</v>
      </c>
      <c r="E214" s="6">
        <f>C214/D214*100-100</f>
        <v>10.599997582752636</v>
      </c>
    </row>
    <row r="215" spans="1:5" ht="18" customHeight="1">
      <c r="A215" s="1" t="s">
        <v>79</v>
      </c>
      <c r="B215" s="4" t="s">
        <v>70</v>
      </c>
      <c r="C215" s="4">
        <v>38138</v>
      </c>
      <c r="D215" s="4">
        <v>56269</v>
      </c>
      <c r="E215" s="6">
        <f t="shared" si="9"/>
        <v>-32.222005011640505</v>
      </c>
    </row>
    <row r="216" spans="1:5" ht="18" customHeight="1">
      <c r="A216" s="1" t="s">
        <v>80</v>
      </c>
      <c r="B216" s="4" t="s">
        <v>12</v>
      </c>
      <c r="C216" s="4">
        <v>51396</v>
      </c>
      <c r="D216" s="4">
        <v>69999</v>
      </c>
      <c r="E216" s="6">
        <f t="shared" si="9"/>
        <v>-26.576093944199215</v>
      </c>
    </row>
    <row r="217" spans="1:5" ht="18" customHeight="1">
      <c r="A217" s="1" t="s">
        <v>81</v>
      </c>
      <c r="B217" s="4" t="s">
        <v>22</v>
      </c>
      <c r="C217" s="33">
        <v>74052</v>
      </c>
      <c r="D217" s="33">
        <v>88172.62</v>
      </c>
      <c r="E217" s="6">
        <f t="shared" si="9"/>
        <v>-16.014744713268129</v>
      </c>
    </row>
    <row r="218" spans="1:5" ht="18" customHeight="1">
      <c r="A218" s="1" t="s">
        <v>82</v>
      </c>
      <c r="B218" s="4" t="s">
        <v>5</v>
      </c>
      <c r="C218" s="4">
        <v>11952</v>
      </c>
      <c r="D218" s="4">
        <v>10449</v>
      </c>
      <c r="E218" s="6">
        <f t="shared" si="9"/>
        <v>14.384151593453922</v>
      </c>
    </row>
    <row r="219" spans="1:5" ht="18" customHeight="1">
      <c r="A219" s="1" t="s">
        <v>83</v>
      </c>
      <c r="B219" s="4" t="s">
        <v>12</v>
      </c>
      <c r="C219" s="4">
        <v>72993</v>
      </c>
      <c r="D219" s="4">
        <v>69517</v>
      </c>
      <c r="E219" s="6">
        <f t="shared" si="9"/>
        <v>5.0002157745587397</v>
      </c>
    </row>
    <row r="220" spans="1:5" ht="18" customHeight="1">
      <c r="A220" s="1" t="s">
        <v>84</v>
      </c>
      <c r="B220" s="4" t="s">
        <v>22</v>
      </c>
      <c r="C220" s="56">
        <v>2088206.94</v>
      </c>
      <c r="D220" s="56">
        <v>1366218.94</v>
      </c>
      <c r="E220" s="6">
        <f t="shared" si="9"/>
        <v>52.84570275390854</v>
      </c>
    </row>
    <row r="221" spans="1:5" s="7" customFormat="1" ht="20.100000000000001" customHeight="1">
      <c r="A221" s="20" t="s">
        <v>397</v>
      </c>
      <c r="B221" s="10" t="s">
        <v>5</v>
      </c>
      <c r="C221" s="10">
        <v>21</v>
      </c>
      <c r="D221" s="10">
        <v>20</v>
      </c>
      <c r="E221" s="6">
        <f t="shared" si="9"/>
        <v>5</v>
      </c>
    </row>
    <row r="222" spans="1:5" s="7" customFormat="1" ht="20.100000000000001" customHeight="1">
      <c r="A222" s="21" t="s">
        <v>227</v>
      </c>
      <c r="B222" s="10" t="s">
        <v>299</v>
      </c>
      <c r="C222" s="18">
        <v>176787</v>
      </c>
      <c r="D222" s="10">
        <v>169351</v>
      </c>
      <c r="E222" s="6">
        <f t="shared" si="9"/>
        <v>4.3908804790051335</v>
      </c>
    </row>
    <row r="223" spans="1:5" ht="20.100000000000001" customHeight="1">
      <c r="A223" s="21" t="s">
        <v>396</v>
      </c>
      <c r="B223" s="10" t="s">
        <v>299</v>
      </c>
      <c r="C223" s="18">
        <v>114798</v>
      </c>
      <c r="D223" s="10">
        <v>107823</v>
      </c>
      <c r="E223" s="6">
        <f t="shared" si="9"/>
        <v>6.4689351993544904</v>
      </c>
    </row>
    <row r="224" spans="1:5" ht="20.100000000000001" customHeight="1">
      <c r="A224" s="21" t="s">
        <v>318</v>
      </c>
      <c r="B224" s="10" t="s">
        <v>369</v>
      </c>
      <c r="C224" s="91">
        <v>112.5027</v>
      </c>
      <c r="D224" s="91">
        <v>101.47629999999999</v>
      </c>
      <c r="E224" s="6">
        <v>10.8</v>
      </c>
    </row>
    <row r="225" spans="1:5" ht="20.100000000000001" customHeight="1">
      <c r="A225" s="21" t="s">
        <v>228</v>
      </c>
      <c r="B225" s="10" t="s">
        <v>299</v>
      </c>
      <c r="C225" s="92">
        <v>1592590</v>
      </c>
      <c r="D225" s="93">
        <v>1498037</v>
      </c>
      <c r="E225" s="6">
        <f>C225/D225*100-100</f>
        <v>6.3117933669195168</v>
      </c>
    </row>
    <row r="226" spans="1:5" ht="20.100000000000001" customHeight="1">
      <c r="A226" s="21" t="s">
        <v>85</v>
      </c>
      <c r="B226" s="10" t="s">
        <v>299</v>
      </c>
      <c r="C226" s="94">
        <v>869789</v>
      </c>
      <c r="D226" s="95">
        <v>850162</v>
      </c>
      <c r="E226" s="6">
        <f t="shared" si="9"/>
        <v>2.308618827941018</v>
      </c>
    </row>
    <row r="227" spans="1:5" ht="20.100000000000001" customHeight="1">
      <c r="A227" s="21" t="s">
        <v>86</v>
      </c>
      <c r="B227" s="10" t="s">
        <v>299</v>
      </c>
      <c r="C227" s="60">
        <v>415187.6</v>
      </c>
      <c r="D227" s="60">
        <v>439974.3</v>
      </c>
      <c r="E227" s="6">
        <f t="shared" si="9"/>
        <v>-5.633669966632155</v>
      </c>
    </row>
    <row r="228" spans="1:5" ht="20.100000000000001" customHeight="1">
      <c r="A228" s="21" t="s">
        <v>87</v>
      </c>
      <c r="B228" s="10" t="s">
        <v>299</v>
      </c>
      <c r="C228" s="98">
        <v>454601.4</v>
      </c>
      <c r="D228" s="98">
        <v>410187.7</v>
      </c>
      <c r="E228" s="6">
        <f t="shared" si="9"/>
        <v>10.827652803826155</v>
      </c>
    </row>
    <row r="229" spans="1:5" ht="20.100000000000001" customHeight="1">
      <c r="A229" s="21" t="s">
        <v>265</v>
      </c>
      <c r="B229" s="10" t="s">
        <v>299</v>
      </c>
      <c r="C229" s="60">
        <v>76682.072100000005</v>
      </c>
      <c r="D229" s="60">
        <v>54358.452799999999</v>
      </c>
      <c r="E229" s="6">
        <f t="shared" si="9"/>
        <v>41.067429535080521</v>
      </c>
    </row>
    <row r="230" spans="1:5" ht="20.100000000000001" customHeight="1">
      <c r="A230" s="9" t="s">
        <v>229</v>
      </c>
      <c r="B230" s="10" t="s">
        <v>299</v>
      </c>
      <c r="C230" s="60">
        <v>100060.0705</v>
      </c>
      <c r="D230" s="60">
        <v>80705.894799999995</v>
      </c>
      <c r="E230" s="6">
        <f t="shared" si="9"/>
        <v>23.981117795623533</v>
      </c>
    </row>
    <row r="231" spans="1:5" ht="20.100000000000001" customHeight="1">
      <c r="A231" s="9" t="s">
        <v>319</v>
      </c>
      <c r="B231" s="10" t="s">
        <v>299</v>
      </c>
      <c r="C231" s="60">
        <v>48053.4257</v>
      </c>
      <c r="D231" s="60">
        <v>73047.967300000004</v>
      </c>
      <c r="E231" s="6">
        <f>C231/D231*100-100</f>
        <v>-34.216614813318699</v>
      </c>
    </row>
    <row r="232" spans="1:5" ht="20.100000000000001" customHeight="1">
      <c r="A232" s="21" t="s">
        <v>230</v>
      </c>
      <c r="B232" s="10" t="s">
        <v>299</v>
      </c>
      <c r="C232" s="60">
        <v>60306.914400000001</v>
      </c>
      <c r="D232" s="60">
        <v>61846.8701</v>
      </c>
      <c r="E232" s="6">
        <f t="shared" si="9"/>
        <v>-2.4899492852428153</v>
      </c>
    </row>
    <row r="233" spans="1:5" ht="20.100000000000001" customHeight="1">
      <c r="A233" s="21" t="s">
        <v>320</v>
      </c>
      <c r="B233" s="10" t="s">
        <v>299</v>
      </c>
      <c r="C233" s="60">
        <v>36259.688900000001</v>
      </c>
      <c r="D233" s="60">
        <v>37951.491800000003</v>
      </c>
      <c r="E233" s="6">
        <f t="shared" si="9"/>
        <v>-4.4578034215772391</v>
      </c>
    </row>
    <row r="234" spans="1:5" ht="20.100000000000001" customHeight="1">
      <c r="A234" s="21" t="s">
        <v>266</v>
      </c>
      <c r="B234" s="10" t="s">
        <v>299</v>
      </c>
      <c r="C234" s="60">
        <v>33359.129000000001</v>
      </c>
      <c r="D234" s="60">
        <v>36069.635000000002</v>
      </c>
      <c r="E234" s="6">
        <f t="shared" si="9"/>
        <v>-7.5146477085226877</v>
      </c>
    </row>
    <row r="235" spans="1:5" ht="20.100000000000001" customHeight="1">
      <c r="A235" s="21" t="s">
        <v>264</v>
      </c>
      <c r="B235" s="10" t="s">
        <v>299</v>
      </c>
      <c r="C235" s="60">
        <v>35119.301099999997</v>
      </c>
      <c r="D235" s="60">
        <v>30727.617200000001</v>
      </c>
      <c r="E235" s="6">
        <f t="shared" si="9"/>
        <v>14.292302170439683</v>
      </c>
    </row>
    <row r="236" spans="1:5" ht="20.100000000000001" customHeight="1">
      <c r="A236" s="21" t="s">
        <v>267</v>
      </c>
      <c r="B236" s="10" t="s">
        <v>299</v>
      </c>
      <c r="C236" s="60">
        <v>23405.9313</v>
      </c>
      <c r="D236" s="60">
        <v>23041.431</v>
      </c>
      <c r="E236" s="6">
        <f t="shared" si="9"/>
        <v>1.5819342991327119</v>
      </c>
    </row>
    <row r="237" spans="1:5" s="7" customFormat="1" ht="20.100000000000001" customHeight="1">
      <c r="A237" s="21" t="s">
        <v>231</v>
      </c>
      <c r="B237" s="10" t="s">
        <v>299</v>
      </c>
      <c r="C237" s="90">
        <v>722801</v>
      </c>
      <c r="D237" s="10">
        <v>647875</v>
      </c>
      <c r="E237" s="6">
        <f t="shared" si="9"/>
        <v>11.564885201620683</v>
      </c>
    </row>
    <row r="238" spans="1:5" s="7" customFormat="1" ht="20.100000000000001" customHeight="1">
      <c r="A238" s="21" t="s">
        <v>88</v>
      </c>
      <c r="B238" s="10" t="s">
        <v>299</v>
      </c>
      <c r="C238" s="97">
        <v>541383.1</v>
      </c>
      <c r="D238" s="97">
        <v>502128.5</v>
      </c>
      <c r="E238" s="6">
        <f t="shared" si="9"/>
        <v>7.817640305220678</v>
      </c>
    </row>
    <row r="239" spans="1:5" s="7" customFormat="1" ht="20.100000000000001" customHeight="1">
      <c r="A239" s="21" t="s">
        <v>89</v>
      </c>
      <c r="B239" s="10" t="s">
        <v>299</v>
      </c>
      <c r="C239" s="97">
        <v>181417.9</v>
      </c>
      <c r="D239" s="97">
        <v>145746.5</v>
      </c>
      <c r="E239" s="6">
        <f t="shared" si="9"/>
        <v>24.474961662887267</v>
      </c>
    </row>
    <row r="240" spans="1:5" ht="20.100000000000001" customHeight="1">
      <c r="A240" s="21" t="s">
        <v>262</v>
      </c>
      <c r="B240" s="10" t="s">
        <v>299</v>
      </c>
      <c r="C240" s="60">
        <v>210776.01300000001</v>
      </c>
      <c r="D240" s="60">
        <v>156231.54019999999</v>
      </c>
      <c r="E240" s="6">
        <f t="shared" si="9"/>
        <v>34.912587260021155</v>
      </c>
    </row>
    <row r="241" spans="1:5" ht="20.100000000000001" customHeight="1">
      <c r="A241" s="9" t="s">
        <v>263</v>
      </c>
      <c r="B241" s="10" t="s">
        <v>299</v>
      </c>
      <c r="C241" s="60">
        <v>108891.2662</v>
      </c>
      <c r="D241" s="60">
        <v>140343.60990000001</v>
      </c>
      <c r="E241" s="6">
        <f t="shared" si="9"/>
        <v>-22.410955313470254</v>
      </c>
    </row>
    <row r="242" spans="1:5" ht="20.100000000000001" customHeight="1">
      <c r="A242" s="21" t="s">
        <v>321</v>
      </c>
      <c r="B242" s="10" t="s">
        <v>299</v>
      </c>
      <c r="C242" s="60">
        <v>170687.0491</v>
      </c>
      <c r="D242" s="60">
        <v>107981.4917</v>
      </c>
      <c r="E242" s="6">
        <f t="shared" si="9"/>
        <v>58.070653046923979</v>
      </c>
    </row>
    <row r="243" spans="1:5" ht="20.100000000000001" customHeight="1">
      <c r="A243" s="21" t="s">
        <v>322</v>
      </c>
      <c r="B243" s="10" t="s">
        <v>299</v>
      </c>
      <c r="C243" s="60">
        <v>42290.5147</v>
      </c>
      <c r="D243" s="60">
        <v>50519.486900000004</v>
      </c>
      <c r="E243" s="6">
        <f t="shared" si="9"/>
        <v>-16.288708981325783</v>
      </c>
    </row>
    <row r="244" spans="1:5" s="7" customFormat="1" ht="20.100000000000001" customHeight="1">
      <c r="A244" s="21" t="s">
        <v>370</v>
      </c>
      <c r="B244" s="10" t="s">
        <v>299</v>
      </c>
      <c r="C244" s="60">
        <v>41140.066099999996</v>
      </c>
      <c r="D244" s="60">
        <v>2097.3631999999998</v>
      </c>
      <c r="E244" s="6">
        <f t="shared" si="9"/>
        <v>1861.5136806062012</v>
      </c>
    </row>
    <row r="245" spans="1:5" s="7" customFormat="1" ht="20.100000000000001" customHeight="1">
      <c r="A245" s="21" t="s">
        <v>323</v>
      </c>
      <c r="B245" s="10" t="s">
        <v>299</v>
      </c>
      <c r="C245" s="60">
        <v>32073.014599999999</v>
      </c>
      <c r="D245" s="60">
        <v>19295.938399999999</v>
      </c>
      <c r="E245" s="6">
        <f t="shared" si="9"/>
        <v>66.216402307751991</v>
      </c>
    </row>
    <row r="246" spans="1:5" s="7" customFormat="1" ht="20.100000000000001" customHeight="1">
      <c r="A246" s="21" t="s">
        <v>371</v>
      </c>
      <c r="B246" s="10" t="s">
        <v>211</v>
      </c>
      <c r="C246" s="60">
        <v>27446.503799999999</v>
      </c>
      <c r="D246" s="60">
        <v>8298.7741999999998</v>
      </c>
      <c r="E246" s="6">
        <f t="shared" si="9"/>
        <v>230.72961305538354</v>
      </c>
    </row>
    <row r="247" spans="1:5" s="7" customFormat="1" ht="20.100000000000001" customHeight="1">
      <c r="A247" s="21" t="s">
        <v>264</v>
      </c>
      <c r="B247" s="10" t="s">
        <v>299</v>
      </c>
      <c r="C247" s="60">
        <v>19048.889299999999</v>
      </c>
      <c r="D247" s="60">
        <v>19560.5209</v>
      </c>
      <c r="E247" s="6">
        <f t="shared" si="9"/>
        <v>-2.6156338198539544</v>
      </c>
    </row>
    <row r="248" spans="1:5" ht="20.100000000000001" customHeight="1">
      <c r="A248" s="9" t="s">
        <v>232</v>
      </c>
      <c r="B248" s="10"/>
      <c r="C248" s="10"/>
      <c r="D248" s="10"/>
      <c r="E248" s="6"/>
    </row>
    <row r="249" spans="1:5" ht="20.100000000000001" customHeight="1">
      <c r="A249" s="21" t="s">
        <v>90</v>
      </c>
      <c r="B249" s="10" t="s">
        <v>22</v>
      </c>
      <c r="C249" s="83">
        <v>1135008</v>
      </c>
      <c r="D249" s="44">
        <v>1085988</v>
      </c>
      <c r="E249" s="6">
        <f t="shared" si="9"/>
        <v>4.5138620316246545</v>
      </c>
    </row>
    <row r="250" spans="1:5" ht="20.100000000000001" customHeight="1">
      <c r="A250" s="9" t="s">
        <v>233</v>
      </c>
      <c r="B250" s="10" t="s">
        <v>22</v>
      </c>
      <c r="C250" s="83">
        <v>575000</v>
      </c>
      <c r="D250" s="44">
        <v>547388</v>
      </c>
      <c r="E250" s="6">
        <v>6.4</v>
      </c>
    </row>
    <row r="251" spans="1:5" ht="20.100000000000001" customHeight="1">
      <c r="A251" s="21" t="s">
        <v>91</v>
      </c>
      <c r="B251" s="10" t="s">
        <v>22</v>
      </c>
      <c r="C251" s="83">
        <v>365340</v>
      </c>
      <c r="D251" s="44">
        <v>404052</v>
      </c>
      <c r="E251" s="6">
        <v>-8</v>
      </c>
    </row>
    <row r="252" spans="1:5" s="7" customFormat="1" ht="20.100000000000001" customHeight="1">
      <c r="A252" s="9" t="s">
        <v>92</v>
      </c>
      <c r="B252" s="10" t="s">
        <v>22</v>
      </c>
      <c r="C252" s="26">
        <v>571086</v>
      </c>
      <c r="D252" s="44">
        <v>546015</v>
      </c>
      <c r="E252" s="6">
        <f t="shared" si="9"/>
        <v>4.5916320980192893</v>
      </c>
    </row>
    <row r="253" spans="1:5" s="7" customFormat="1" ht="20.100000000000001" customHeight="1">
      <c r="A253" s="9" t="s">
        <v>93</v>
      </c>
      <c r="B253" s="10" t="s">
        <v>22</v>
      </c>
      <c r="C253" s="44">
        <v>539122</v>
      </c>
      <c r="D253" s="44">
        <v>512817</v>
      </c>
      <c r="E253" s="6">
        <f t="shared" si="9"/>
        <v>5.1295101371444503</v>
      </c>
    </row>
    <row r="254" spans="1:5" s="7" customFormat="1" ht="20.100000000000001" customHeight="1">
      <c r="A254" s="45" t="s">
        <v>360</v>
      </c>
      <c r="B254" s="10" t="s">
        <v>22</v>
      </c>
      <c r="C254" s="82">
        <f>C256+C257</f>
        <v>525636</v>
      </c>
      <c r="D254" s="44">
        <v>556706</v>
      </c>
      <c r="E254" s="6">
        <f t="shared" si="9"/>
        <v>-5.5810427766181903</v>
      </c>
    </row>
    <row r="255" spans="1:5" s="7" customFormat="1" ht="20.100000000000001" customHeight="1">
      <c r="A255" s="45" t="s">
        <v>363</v>
      </c>
      <c r="B255" s="10" t="s">
        <v>22</v>
      </c>
      <c r="C255" s="44">
        <v>76618</v>
      </c>
      <c r="D255" s="44">
        <v>91283</v>
      </c>
      <c r="E255" s="6">
        <f t="shared" si="9"/>
        <v>-16.065422915548339</v>
      </c>
    </row>
    <row r="256" spans="1:5" s="7" customFormat="1" ht="20.100000000000001" customHeight="1">
      <c r="A256" s="9" t="s">
        <v>94</v>
      </c>
      <c r="B256" s="10" t="s">
        <v>22</v>
      </c>
      <c r="C256" s="19">
        <v>199566</v>
      </c>
      <c r="D256" s="19">
        <v>182483</v>
      </c>
      <c r="E256" s="6">
        <f t="shared" si="9"/>
        <v>9.3614199678874144</v>
      </c>
    </row>
    <row r="257" spans="1:5" s="7" customFormat="1" ht="20.100000000000001" customHeight="1">
      <c r="A257" s="9" t="s">
        <v>95</v>
      </c>
      <c r="B257" s="10" t="s">
        <v>22</v>
      </c>
      <c r="C257" s="81">
        <v>326070</v>
      </c>
      <c r="D257" s="19">
        <v>374223</v>
      </c>
      <c r="E257" s="6">
        <f t="shared" si="9"/>
        <v>-12.867461379979318</v>
      </c>
    </row>
    <row r="258" spans="1:5" s="7" customFormat="1" ht="20.100000000000001" customHeight="1">
      <c r="A258" s="9" t="s">
        <v>361</v>
      </c>
      <c r="B258" s="10" t="s">
        <v>22</v>
      </c>
      <c r="C258" s="69">
        <v>354603</v>
      </c>
      <c r="D258" s="69">
        <v>368325</v>
      </c>
      <c r="E258" s="6">
        <f t="shared" si="9"/>
        <v>-3.7255141519038801</v>
      </c>
    </row>
    <row r="259" spans="1:5" s="7" customFormat="1" ht="20.100000000000001" customHeight="1">
      <c r="A259" s="9" t="s">
        <v>362</v>
      </c>
      <c r="B259" s="10" t="s">
        <v>22</v>
      </c>
      <c r="C259" s="69">
        <v>158892</v>
      </c>
      <c r="D259" s="69">
        <v>188104</v>
      </c>
      <c r="E259" s="6">
        <f t="shared" si="9"/>
        <v>-15.529706970611997</v>
      </c>
    </row>
    <row r="260" spans="1:5" s="7" customFormat="1" ht="20.100000000000001" customHeight="1">
      <c r="A260" s="21" t="s">
        <v>96</v>
      </c>
      <c r="B260" s="10" t="s">
        <v>22</v>
      </c>
      <c r="C260" s="79">
        <v>3039995.29</v>
      </c>
      <c r="D260" s="4">
        <v>2639077</v>
      </c>
      <c r="E260" s="6">
        <f t="shared" si="9"/>
        <v>15.191610172799045</v>
      </c>
    </row>
    <row r="261" spans="1:5" s="7" customFormat="1" ht="20.100000000000001" customHeight="1">
      <c r="A261" s="21" t="s">
        <v>97</v>
      </c>
      <c r="B261" s="10" t="s">
        <v>22</v>
      </c>
      <c r="C261" s="80">
        <v>5380798.3700000001</v>
      </c>
      <c r="D261" s="10">
        <v>5316396</v>
      </c>
      <c r="E261" s="6">
        <f t="shared" si="9"/>
        <v>1.211391514100896</v>
      </c>
    </row>
    <row r="262" spans="1:5" s="7" customFormat="1" ht="20.100000000000001" customHeight="1">
      <c r="A262" s="21" t="s">
        <v>324</v>
      </c>
      <c r="B262" s="10" t="s">
        <v>22</v>
      </c>
      <c r="C262" s="64">
        <v>3354508.56</v>
      </c>
      <c r="D262" s="64">
        <v>3249629</v>
      </c>
      <c r="E262" s="6">
        <f t="shared" ref="E262:E292" si="10">C262/D262*100-100</f>
        <v>3.2274318083695022</v>
      </c>
    </row>
    <row r="263" spans="1:5" s="7" customFormat="1" ht="20.100000000000001" customHeight="1">
      <c r="A263" s="9" t="s">
        <v>98</v>
      </c>
      <c r="B263" s="10" t="s">
        <v>22</v>
      </c>
      <c r="C263" s="10">
        <v>5228811.99</v>
      </c>
      <c r="D263" s="10">
        <v>5230742</v>
      </c>
      <c r="E263" s="35">
        <f t="shared" si="10"/>
        <v>-3.6897442083741794E-2</v>
      </c>
    </row>
    <row r="264" spans="1:5" s="7" customFormat="1" ht="20.100000000000001" customHeight="1">
      <c r="A264" s="21" t="s">
        <v>325</v>
      </c>
      <c r="B264" s="10" t="s">
        <v>22</v>
      </c>
      <c r="C264" s="18">
        <v>3333101.14</v>
      </c>
      <c r="D264" s="10">
        <v>3229553</v>
      </c>
      <c r="E264" s="6">
        <f t="shared" si="10"/>
        <v>3.2062684835951103</v>
      </c>
    </row>
    <row r="265" spans="1:5" s="7" customFormat="1" ht="20.100000000000001" customHeight="1">
      <c r="A265" s="21" t="s">
        <v>99</v>
      </c>
      <c r="B265" s="10" t="s">
        <v>22</v>
      </c>
      <c r="C265" s="79">
        <v>2995024.52</v>
      </c>
      <c r="D265" s="10">
        <v>2585346</v>
      </c>
      <c r="E265" s="6">
        <f t="shared" si="10"/>
        <v>15.846177648949109</v>
      </c>
    </row>
    <row r="266" spans="1:5" s="7" customFormat="1" ht="20.100000000000001" customHeight="1">
      <c r="A266" s="9" t="s">
        <v>326</v>
      </c>
      <c r="B266" s="10" t="s">
        <v>100</v>
      </c>
      <c r="C266" s="18">
        <f>C264/C11</f>
        <v>58931.453642615365</v>
      </c>
      <c r="D266" s="18">
        <v>57043</v>
      </c>
      <c r="E266" s="6">
        <f t="shared" si="10"/>
        <v>3.3105791115743699</v>
      </c>
    </row>
    <row r="267" spans="1:5" ht="20.100000000000001" customHeight="1">
      <c r="A267" s="9" t="s">
        <v>234</v>
      </c>
      <c r="B267" s="10"/>
      <c r="C267" s="10"/>
      <c r="D267" s="10"/>
      <c r="E267" s="6"/>
    </row>
    <row r="268" spans="1:5" ht="20.100000000000001" customHeight="1">
      <c r="A268" s="21" t="s">
        <v>392</v>
      </c>
      <c r="B268" s="10" t="s">
        <v>101</v>
      </c>
      <c r="C268" s="10">
        <v>2</v>
      </c>
      <c r="D268" s="10">
        <v>2</v>
      </c>
      <c r="E268" s="6">
        <f t="shared" si="10"/>
        <v>0</v>
      </c>
    </row>
    <row r="269" spans="1:5" s="7" customFormat="1" ht="20.100000000000001" customHeight="1">
      <c r="A269" s="21" t="s">
        <v>102</v>
      </c>
      <c r="B269" s="10" t="s">
        <v>103</v>
      </c>
      <c r="C269" s="10">
        <v>3742</v>
      </c>
      <c r="D269" s="10">
        <v>3742</v>
      </c>
      <c r="E269" s="6">
        <f t="shared" si="10"/>
        <v>0</v>
      </c>
    </row>
    <row r="270" spans="1:5" s="7" customFormat="1" ht="20.100000000000001" customHeight="1">
      <c r="A270" s="21" t="s">
        <v>104</v>
      </c>
      <c r="B270" s="10" t="s">
        <v>103</v>
      </c>
      <c r="C270" s="10">
        <v>1392</v>
      </c>
      <c r="D270" s="10">
        <v>1392</v>
      </c>
      <c r="E270" s="6">
        <f t="shared" si="10"/>
        <v>0</v>
      </c>
    </row>
    <row r="271" spans="1:5" s="7" customFormat="1" ht="20.100000000000001" customHeight="1">
      <c r="A271" s="21" t="s">
        <v>105</v>
      </c>
      <c r="B271" s="10" t="s">
        <v>103</v>
      </c>
      <c r="C271" s="10">
        <v>6702</v>
      </c>
      <c r="D271" s="10">
        <v>6702</v>
      </c>
      <c r="E271" s="6">
        <f t="shared" si="10"/>
        <v>0</v>
      </c>
    </row>
    <row r="272" spans="1:5" s="7" customFormat="1" ht="20.100000000000001" customHeight="1">
      <c r="A272" s="21" t="s">
        <v>106</v>
      </c>
      <c r="B272" s="10" t="s">
        <v>103</v>
      </c>
      <c r="C272" s="46">
        <v>2868</v>
      </c>
      <c r="D272" s="46">
        <v>2868</v>
      </c>
      <c r="E272" s="6">
        <f t="shared" si="10"/>
        <v>0</v>
      </c>
    </row>
    <row r="273" spans="1:5" ht="20.100000000000001" customHeight="1">
      <c r="A273" s="21" t="s">
        <v>107</v>
      </c>
      <c r="B273" s="47" t="s">
        <v>108</v>
      </c>
      <c r="C273" s="4">
        <v>100</v>
      </c>
      <c r="D273" s="4">
        <v>100</v>
      </c>
      <c r="E273" s="6">
        <f t="shared" si="10"/>
        <v>0</v>
      </c>
    </row>
    <row r="274" spans="1:5" ht="20.100000000000001" customHeight="1">
      <c r="A274" s="21" t="s">
        <v>109</v>
      </c>
      <c r="B274" s="47" t="s">
        <v>108</v>
      </c>
      <c r="C274" s="4">
        <v>100</v>
      </c>
      <c r="D274" s="4">
        <v>100</v>
      </c>
      <c r="E274" s="6">
        <f t="shared" si="10"/>
        <v>0</v>
      </c>
    </row>
    <row r="275" spans="1:5" ht="20.100000000000001" customHeight="1">
      <c r="A275" s="21" t="s">
        <v>110</v>
      </c>
      <c r="B275" s="10" t="s">
        <v>111</v>
      </c>
      <c r="C275" s="10">
        <v>27</v>
      </c>
      <c r="D275" s="10">
        <v>27</v>
      </c>
      <c r="E275" s="6">
        <f t="shared" si="10"/>
        <v>0</v>
      </c>
    </row>
    <row r="276" spans="1:5" ht="20.100000000000001" customHeight="1">
      <c r="A276" s="21" t="s">
        <v>327</v>
      </c>
      <c r="B276" s="10" t="s">
        <v>12</v>
      </c>
      <c r="C276" s="4">
        <v>24941</v>
      </c>
      <c r="D276" s="4">
        <v>26128</v>
      </c>
      <c r="E276" s="6">
        <f t="shared" si="10"/>
        <v>-4.5430189834660126</v>
      </c>
    </row>
    <row r="277" spans="1:5" ht="20.100000000000001" customHeight="1">
      <c r="A277" s="21" t="s">
        <v>328</v>
      </c>
      <c r="B277" s="10" t="s">
        <v>12</v>
      </c>
      <c r="C277" s="4">
        <v>7709</v>
      </c>
      <c r="D277" s="4">
        <v>8679</v>
      </c>
      <c r="E277" s="6">
        <f t="shared" si="10"/>
        <v>-11.176402811383795</v>
      </c>
    </row>
    <row r="278" spans="1:5" ht="20.100000000000001" customHeight="1">
      <c r="A278" s="9" t="s">
        <v>112</v>
      </c>
      <c r="B278" s="10" t="s">
        <v>111</v>
      </c>
      <c r="C278" s="4">
        <v>2</v>
      </c>
      <c r="D278" s="4">
        <v>2</v>
      </c>
      <c r="E278" s="6">
        <f t="shared" si="10"/>
        <v>0</v>
      </c>
    </row>
    <row r="279" spans="1:5" s="7" customFormat="1" ht="20.100000000000001" customHeight="1">
      <c r="A279" s="21" t="s">
        <v>235</v>
      </c>
      <c r="B279" s="10" t="s">
        <v>12</v>
      </c>
      <c r="C279" s="4">
        <v>3440</v>
      </c>
      <c r="D279" s="4">
        <v>3713</v>
      </c>
      <c r="E279" s="6">
        <f t="shared" si="10"/>
        <v>-7.3525451117694587</v>
      </c>
    </row>
    <row r="280" spans="1:5" s="7" customFormat="1" ht="20.100000000000001" customHeight="1">
      <c r="A280" s="21" t="s">
        <v>329</v>
      </c>
      <c r="B280" s="10" t="s">
        <v>12</v>
      </c>
      <c r="C280" s="4">
        <v>1207</v>
      </c>
      <c r="D280" s="4">
        <v>1399</v>
      </c>
      <c r="E280" s="6">
        <f t="shared" si="10"/>
        <v>-13.72408863473909</v>
      </c>
    </row>
    <row r="281" spans="1:5" ht="20.100000000000001" customHeight="1">
      <c r="A281" s="9" t="s">
        <v>113</v>
      </c>
      <c r="B281" s="10" t="s">
        <v>111</v>
      </c>
      <c r="C281" s="4">
        <v>20</v>
      </c>
      <c r="D281" s="4">
        <v>20</v>
      </c>
      <c r="E281" s="6">
        <f t="shared" si="10"/>
        <v>0</v>
      </c>
    </row>
    <row r="282" spans="1:5" ht="20.100000000000001" customHeight="1">
      <c r="A282" s="21" t="s">
        <v>330</v>
      </c>
      <c r="B282" s="10" t="s">
        <v>12</v>
      </c>
      <c r="C282" s="4">
        <v>19894</v>
      </c>
      <c r="D282" s="4">
        <v>20757</v>
      </c>
      <c r="E282" s="6">
        <f t="shared" si="10"/>
        <v>-4.1576335693982713</v>
      </c>
    </row>
    <row r="283" spans="1:5" ht="20.100000000000001" customHeight="1">
      <c r="A283" s="21" t="s">
        <v>331</v>
      </c>
      <c r="B283" s="10" t="s">
        <v>12</v>
      </c>
      <c r="C283" s="4">
        <v>4308</v>
      </c>
      <c r="D283" s="4">
        <v>4991</v>
      </c>
      <c r="E283" s="6">
        <f t="shared" si="10"/>
        <v>-13.684632338208786</v>
      </c>
    </row>
    <row r="284" spans="1:5" ht="20.100000000000001" customHeight="1">
      <c r="A284" s="9" t="s">
        <v>114</v>
      </c>
      <c r="B284" s="10" t="s">
        <v>111</v>
      </c>
      <c r="C284" s="4">
        <v>68</v>
      </c>
      <c r="D284" s="4">
        <v>68</v>
      </c>
      <c r="E284" s="6">
        <f t="shared" si="10"/>
        <v>0</v>
      </c>
    </row>
    <row r="285" spans="1:5" ht="20.100000000000001" customHeight="1">
      <c r="A285" s="21" t="s">
        <v>236</v>
      </c>
      <c r="B285" s="10" t="s">
        <v>12</v>
      </c>
      <c r="C285" s="4">
        <v>12363</v>
      </c>
      <c r="D285" s="4">
        <v>11548</v>
      </c>
      <c r="E285" s="6">
        <f t="shared" si="10"/>
        <v>7.0574991340491806</v>
      </c>
    </row>
    <row r="286" spans="1:5" ht="20.100000000000001" customHeight="1">
      <c r="A286" s="21" t="s">
        <v>115</v>
      </c>
      <c r="B286" s="10" t="s">
        <v>5</v>
      </c>
      <c r="C286" s="10">
        <v>391</v>
      </c>
      <c r="D286" s="10">
        <v>388</v>
      </c>
      <c r="E286" s="6">
        <f t="shared" si="10"/>
        <v>0.77319587628865349</v>
      </c>
    </row>
    <row r="287" spans="1:5" ht="20.100000000000001" customHeight="1">
      <c r="A287" s="9" t="s">
        <v>116</v>
      </c>
      <c r="B287" s="10" t="s">
        <v>5</v>
      </c>
      <c r="C287" s="10">
        <v>21</v>
      </c>
      <c r="D287" s="10">
        <v>21</v>
      </c>
      <c r="E287" s="6">
        <f t="shared" si="10"/>
        <v>0</v>
      </c>
    </row>
    <row r="288" spans="1:5" ht="20.100000000000001" customHeight="1">
      <c r="A288" s="9" t="s">
        <v>117</v>
      </c>
      <c r="B288" s="10" t="s">
        <v>5</v>
      </c>
      <c r="C288" s="10">
        <v>2529</v>
      </c>
      <c r="D288" s="10">
        <v>2404</v>
      </c>
      <c r="E288" s="6">
        <f t="shared" si="10"/>
        <v>5.1996672212978297</v>
      </c>
    </row>
    <row r="289" spans="1:5" ht="20.100000000000001" customHeight="1">
      <c r="A289" s="9" t="s">
        <v>118</v>
      </c>
      <c r="B289" s="10" t="s">
        <v>5</v>
      </c>
      <c r="C289" s="10">
        <v>2373</v>
      </c>
      <c r="D289" s="10">
        <v>2228</v>
      </c>
      <c r="E289" s="6">
        <f t="shared" si="10"/>
        <v>6.5080789946140101</v>
      </c>
    </row>
    <row r="290" spans="1:5" ht="20.100000000000001" customHeight="1">
      <c r="A290" s="9" t="s">
        <v>119</v>
      </c>
      <c r="B290" s="10" t="s">
        <v>12</v>
      </c>
      <c r="C290" s="10">
        <v>4241</v>
      </c>
      <c r="D290" s="10">
        <v>4237</v>
      </c>
      <c r="E290" s="6">
        <f t="shared" si="10"/>
        <v>9.4406419636541727E-2</v>
      </c>
    </row>
    <row r="291" spans="1:5" ht="20.100000000000001" customHeight="1">
      <c r="A291" s="9" t="s">
        <v>120</v>
      </c>
      <c r="B291" s="10" t="s">
        <v>12</v>
      </c>
      <c r="C291" s="10">
        <v>3473</v>
      </c>
      <c r="D291" s="10">
        <v>3489</v>
      </c>
      <c r="E291" s="6">
        <f t="shared" si="10"/>
        <v>-0.45858412152479389</v>
      </c>
    </row>
    <row r="292" spans="1:5" ht="20.100000000000001" customHeight="1">
      <c r="A292" s="9" t="s">
        <v>121</v>
      </c>
      <c r="B292" s="10" t="s">
        <v>12</v>
      </c>
      <c r="C292" s="10">
        <v>2536</v>
      </c>
      <c r="D292" s="10">
        <v>2552</v>
      </c>
      <c r="E292" s="6">
        <f t="shared" si="10"/>
        <v>-0.62695924764891231</v>
      </c>
    </row>
    <row r="293" spans="1:5" ht="20.100000000000001" customHeight="1">
      <c r="A293" s="9" t="s">
        <v>122</v>
      </c>
      <c r="B293" s="10" t="s">
        <v>15</v>
      </c>
      <c r="C293" s="48">
        <v>2.97</v>
      </c>
      <c r="D293" s="48">
        <v>2.12</v>
      </c>
      <c r="E293" s="35">
        <f>C293-D293</f>
        <v>0.85000000000000009</v>
      </c>
    </row>
    <row r="294" spans="1:5" ht="15">
      <c r="A294" s="8" t="s">
        <v>332</v>
      </c>
      <c r="B294" s="4"/>
      <c r="C294" s="4"/>
      <c r="D294" s="4"/>
      <c r="E294" s="6"/>
    </row>
    <row r="295" spans="1:5">
      <c r="A295" s="49" t="s">
        <v>333</v>
      </c>
      <c r="B295" s="50" t="s">
        <v>100</v>
      </c>
      <c r="C295" s="86">
        <v>31286.98</v>
      </c>
      <c r="D295" s="51">
        <v>28799</v>
      </c>
      <c r="E295" s="6">
        <f>C295/D295*100-100</f>
        <v>8.6391194138685421</v>
      </c>
    </row>
    <row r="296" spans="1:5">
      <c r="A296" s="49" t="s">
        <v>334</v>
      </c>
      <c r="B296" s="50" t="s">
        <v>100</v>
      </c>
      <c r="C296" s="51">
        <v>21587.41</v>
      </c>
      <c r="D296" s="51">
        <v>20036</v>
      </c>
      <c r="E296" s="6">
        <f>C296/D296*100-100</f>
        <v>7.7431123976841718</v>
      </c>
    </row>
    <row r="297" spans="1:5" s="7" customFormat="1">
      <c r="A297" s="49" t="s">
        <v>388</v>
      </c>
      <c r="B297" s="50" t="s">
        <v>100</v>
      </c>
      <c r="C297" s="51">
        <v>6705.6197702722347</v>
      </c>
      <c r="D297" s="59">
        <v>6273</v>
      </c>
      <c r="E297" s="6">
        <f t="shared" ref="E297:E306" si="11">C297/D297*100-100</f>
        <v>6.896537067945701</v>
      </c>
    </row>
    <row r="298" spans="1:5" s="7" customFormat="1">
      <c r="A298" s="49" t="s">
        <v>123</v>
      </c>
      <c r="B298" s="50" t="s">
        <v>100</v>
      </c>
      <c r="C298" s="51">
        <v>2480.8624857047726</v>
      </c>
      <c r="D298" s="59">
        <v>2290</v>
      </c>
      <c r="E298" s="6">
        <f t="shared" si="11"/>
        <v>8.3346063626538154</v>
      </c>
    </row>
    <row r="299" spans="1:5" s="7" customFormat="1">
      <c r="A299" s="49" t="s">
        <v>368</v>
      </c>
      <c r="B299" s="50" t="s">
        <v>100</v>
      </c>
      <c r="C299" s="51">
        <v>1973.5938583787306</v>
      </c>
      <c r="D299" s="59">
        <v>1825</v>
      </c>
      <c r="E299" s="6">
        <f t="shared" si="11"/>
        <v>8.1421292262318161</v>
      </c>
    </row>
    <row r="300" spans="1:5" s="7" customFormat="1">
      <c r="A300" s="49" t="s">
        <v>124</v>
      </c>
      <c r="B300" s="50" t="s">
        <v>100</v>
      </c>
      <c r="C300" s="51">
        <v>1696.6749773942242</v>
      </c>
      <c r="D300" s="59">
        <v>1580</v>
      </c>
      <c r="E300" s="6">
        <f t="shared" si="11"/>
        <v>7.3844922401407729</v>
      </c>
    </row>
    <row r="301" spans="1:5" s="7" customFormat="1">
      <c r="A301" s="49" t="s">
        <v>389</v>
      </c>
      <c r="B301" s="50" t="s">
        <v>100</v>
      </c>
      <c r="C301" s="51">
        <v>2502.3594705011265</v>
      </c>
      <c r="D301" s="59">
        <v>2323</v>
      </c>
      <c r="E301" s="6">
        <f t="shared" si="11"/>
        <v>7.7210275721535311</v>
      </c>
    </row>
    <row r="302" spans="1:5" s="7" customFormat="1">
      <c r="A302" s="49" t="s">
        <v>390</v>
      </c>
      <c r="B302" s="50" t="s">
        <v>100</v>
      </c>
      <c r="C302" s="51">
        <v>2343.454265290412</v>
      </c>
      <c r="D302" s="59">
        <v>2113</v>
      </c>
      <c r="E302" s="6">
        <f t="shared" si="11"/>
        <v>10.906496227657939</v>
      </c>
    </row>
    <row r="303" spans="1:5" s="7" customFormat="1">
      <c r="A303" s="49" t="s">
        <v>125</v>
      </c>
      <c r="B303" s="50" t="s">
        <v>100</v>
      </c>
      <c r="C303" s="51">
        <v>3160.1419088426073</v>
      </c>
      <c r="D303" s="59">
        <v>2948</v>
      </c>
      <c r="E303" s="6">
        <f t="shared" si="11"/>
        <v>7.196129879328609</v>
      </c>
    </row>
    <row r="304" spans="1:5" s="7" customFormat="1">
      <c r="A304" s="49" t="s">
        <v>391</v>
      </c>
      <c r="B304" s="50" t="s">
        <v>100</v>
      </c>
      <c r="C304" s="51">
        <v>724.5</v>
      </c>
      <c r="D304" s="59">
        <v>685</v>
      </c>
      <c r="E304" s="6">
        <f t="shared" si="11"/>
        <v>5.7664233576642374</v>
      </c>
    </row>
    <row r="305" spans="1:5">
      <c r="A305" s="49" t="s">
        <v>237</v>
      </c>
      <c r="B305" s="50" t="s">
        <v>100</v>
      </c>
      <c r="C305" s="51">
        <v>42181.16</v>
      </c>
      <c r="D305" s="51">
        <v>38982</v>
      </c>
      <c r="E305" s="6">
        <f t="shared" si="11"/>
        <v>8.2067620953260416</v>
      </c>
    </row>
    <row r="306" spans="1:5">
      <c r="A306" s="49" t="s">
        <v>238</v>
      </c>
      <c r="B306" s="50" t="s">
        <v>100</v>
      </c>
      <c r="C306" s="85">
        <v>30870.54</v>
      </c>
      <c r="D306" s="57">
        <v>28454</v>
      </c>
      <c r="E306" s="6">
        <f t="shared" si="11"/>
        <v>8.4927953890489931</v>
      </c>
    </row>
    <row r="307" spans="1:5" s="7" customFormat="1">
      <c r="A307" s="65" t="s">
        <v>335</v>
      </c>
      <c r="B307" s="50" t="s">
        <v>108</v>
      </c>
      <c r="C307" s="50">
        <v>28.7</v>
      </c>
      <c r="D307" s="50">
        <v>28.8</v>
      </c>
      <c r="E307" s="6">
        <f>C307-D307</f>
        <v>-0.10000000000000142</v>
      </c>
    </row>
    <row r="308" spans="1:5" s="7" customFormat="1">
      <c r="A308" s="65" t="s">
        <v>336</v>
      </c>
      <c r="B308" s="50" t="s">
        <v>126</v>
      </c>
      <c r="C308" s="89">
        <v>40</v>
      </c>
      <c r="D308" s="50">
        <v>38.700000000000003</v>
      </c>
      <c r="E308" s="6">
        <f>C308/D308*100-100</f>
        <v>3.3591731266149765</v>
      </c>
    </row>
    <row r="309" spans="1:5" s="7" customFormat="1">
      <c r="A309" s="49" t="s">
        <v>239</v>
      </c>
      <c r="B309" s="50" t="s">
        <v>100</v>
      </c>
      <c r="C309" s="51">
        <v>19754.68</v>
      </c>
      <c r="D309" s="51">
        <v>18257</v>
      </c>
      <c r="E309" s="6">
        <f>C309/D309*100-100</f>
        <v>8.2033192747987158</v>
      </c>
    </row>
    <row r="310" spans="1:5" s="7" customFormat="1">
      <c r="A310" s="49" t="s">
        <v>240</v>
      </c>
      <c r="B310" s="50" t="s">
        <v>100</v>
      </c>
      <c r="C310" s="51">
        <v>12637.74</v>
      </c>
      <c r="D310" s="51">
        <v>11701</v>
      </c>
      <c r="E310" s="6">
        <f>C310/D310*100-100</f>
        <v>8.0056405435432936</v>
      </c>
    </row>
    <row r="311" spans="1:5" s="7" customFormat="1">
      <c r="A311" s="49" t="s">
        <v>127</v>
      </c>
      <c r="B311" s="50" t="s">
        <v>108</v>
      </c>
      <c r="C311" s="50">
        <v>36.6</v>
      </c>
      <c r="D311" s="50">
        <v>37.1</v>
      </c>
      <c r="E311" s="6">
        <f>C311-D311</f>
        <v>-0.5</v>
      </c>
    </row>
    <row r="312" spans="1:5" s="7" customFormat="1">
      <c r="A312" s="49" t="s">
        <v>337</v>
      </c>
      <c r="B312" s="50" t="s">
        <v>126</v>
      </c>
      <c r="C312" s="50">
        <v>45.7</v>
      </c>
      <c r="D312" s="50">
        <v>44.8</v>
      </c>
      <c r="E312" s="6">
        <f>C312/D312*100-100</f>
        <v>2.0089285714285836</v>
      </c>
    </row>
    <row r="313" spans="1:5" s="7" customFormat="1">
      <c r="A313" s="8" t="s">
        <v>241</v>
      </c>
      <c r="B313" s="4" t="s">
        <v>108</v>
      </c>
      <c r="C313" s="17">
        <v>100.3</v>
      </c>
      <c r="D313" s="17">
        <v>101.9</v>
      </c>
      <c r="E313" s="6">
        <f>C313-D313</f>
        <v>-1.6000000000000085</v>
      </c>
    </row>
    <row r="314" spans="1:5" s="7" customFormat="1">
      <c r="A314" s="8" t="s">
        <v>242</v>
      </c>
      <c r="B314" s="4" t="s">
        <v>108</v>
      </c>
      <c r="C314" s="4">
        <v>100.9</v>
      </c>
      <c r="D314" s="4">
        <v>101.6</v>
      </c>
      <c r="E314" s="6">
        <f>C314-D314</f>
        <v>-0.69999999999998863</v>
      </c>
    </row>
    <row r="315" spans="1:5" s="7" customFormat="1">
      <c r="A315" s="8" t="s">
        <v>364</v>
      </c>
      <c r="B315" s="4" t="s">
        <v>5</v>
      </c>
      <c r="C315" s="4">
        <v>15</v>
      </c>
      <c r="D315" s="4">
        <v>15</v>
      </c>
      <c r="E315" s="6">
        <f>C315/D315*100-100</f>
        <v>0</v>
      </c>
    </row>
    <row r="316" spans="1:5" s="7" customFormat="1">
      <c r="A316" s="15" t="s">
        <v>365</v>
      </c>
      <c r="B316" s="4" t="s">
        <v>5</v>
      </c>
      <c r="C316" s="4">
        <v>2810</v>
      </c>
      <c r="D316" s="4">
        <v>3082</v>
      </c>
      <c r="E316" s="6">
        <f>C316/D316*100-100</f>
        <v>-8.8254380272550321</v>
      </c>
    </row>
    <row r="317" spans="1:5" s="7" customFormat="1">
      <c r="A317" s="15" t="s">
        <v>366</v>
      </c>
      <c r="B317" s="4" t="s">
        <v>12</v>
      </c>
      <c r="C317" s="4">
        <v>1292</v>
      </c>
      <c r="D317" s="4">
        <v>1753</v>
      </c>
      <c r="E317" s="6">
        <f>C317/D317*100-100</f>
        <v>-26.297775242441517</v>
      </c>
    </row>
    <row r="318" spans="1:5">
      <c r="A318" s="8" t="s">
        <v>128</v>
      </c>
      <c r="B318" s="4"/>
      <c r="C318" s="4"/>
      <c r="D318" s="4"/>
      <c r="E318" s="6"/>
    </row>
    <row r="319" spans="1:5">
      <c r="A319" s="5" t="s">
        <v>243</v>
      </c>
      <c r="B319" s="4" t="s">
        <v>12</v>
      </c>
      <c r="C319" s="4">
        <v>1037</v>
      </c>
      <c r="D319" s="4">
        <v>1194</v>
      </c>
      <c r="E319" s="6">
        <f>C319/D319*100-100</f>
        <v>-13.149078726968185</v>
      </c>
    </row>
    <row r="320" spans="1:5">
      <c r="A320" s="5" t="s">
        <v>244</v>
      </c>
      <c r="B320" s="4" t="s">
        <v>70</v>
      </c>
      <c r="C320" s="4">
        <v>583</v>
      </c>
      <c r="D320" s="4">
        <v>668</v>
      </c>
      <c r="E320" s="6">
        <f t="shared" ref="E320:E328" si="12">C320/D320*100-100</f>
        <v>-12.724550898203589</v>
      </c>
    </row>
    <row r="321" spans="1:5">
      <c r="A321" s="5" t="s">
        <v>245</v>
      </c>
      <c r="B321" s="4" t="s">
        <v>12</v>
      </c>
      <c r="C321" s="4">
        <v>10484</v>
      </c>
      <c r="D321" s="4">
        <v>11458</v>
      </c>
      <c r="E321" s="6">
        <f t="shared" si="12"/>
        <v>-8.500610926863331</v>
      </c>
    </row>
    <row r="322" spans="1:5">
      <c r="A322" s="5" t="s">
        <v>246</v>
      </c>
      <c r="B322" s="4" t="s">
        <v>70</v>
      </c>
      <c r="C322" s="4">
        <v>8147</v>
      </c>
      <c r="D322" s="4">
        <v>8850</v>
      </c>
      <c r="E322" s="6">
        <f t="shared" si="12"/>
        <v>-7.9435028248587685</v>
      </c>
    </row>
    <row r="323" spans="1:5">
      <c r="A323" s="5" t="s">
        <v>398</v>
      </c>
      <c r="B323" s="4" t="s">
        <v>12</v>
      </c>
      <c r="C323" s="4">
        <v>1525</v>
      </c>
      <c r="D323" s="4">
        <v>1538</v>
      </c>
      <c r="E323" s="6">
        <f t="shared" si="12"/>
        <v>-0.84525357607282103</v>
      </c>
    </row>
    <row r="324" spans="1:5">
      <c r="A324" s="5" t="s">
        <v>399</v>
      </c>
      <c r="B324" s="4" t="s">
        <v>12</v>
      </c>
      <c r="C324" s="4">
        <v>11</v>
      </c>
      <c r="D324" s="4">
        <v>15</v>
      </c>
      <c r="E324" s="6">
        <f t="shared" si="12"/>
        <v>-26.666666666666671</v>
      </c>
    </row>
    <row r="325" spans="1:5" s="7" customFormat="1">
      <c r="A325" s="5" t="s">
        <v>338</v>
      </c>
      <c r="B325" s="4" t="s">
        <v>22</v>
      </c>
      <c r="C325" s="22">
        <v>20576</v>
      </c>
      <c r="D325" s="22">
        <v>28608</v>
      </c>
      <c r="E325" s="6">
        <f t="shared" si="12"/>
        <v>-28.076062639821032</v>
      </c>
    </row>
    <row r="326" spans="1:5">
      <c r="A326" s="8" t="s">
        <v>129</v>
      </c>
      <c r="B326" s="4"/>
      <c r="C326" s="4"/>
      <c r="D326" s="4"/>
      <c r="E326" s="6"/>
    </row>
    <row r="327" spans="1:5">
      <c r="A327" s="5" t="s">
        <v>339</v>
      </c>
      <c r="B327" s="4" t="s">
        <v>12</v>
      </c>
      <c r="C327" s="4">
        <v>8543</v>
      </c>
      <c r="D327" s="4">
        <v>8692</v>
      </c>
      <c r="E327" s="6">
        <f t="shared" si="12"/>
        <v>-1.714219972388392</v>
      </c>
    </row>
    <row r="328" spans="1:5">
      <c r="A328" s="5" t="s">
        <v>340</v>
      </c>
      <c r="B328" s="4" t="s">
        <v>12</v>
      </c>
      <c r="C328" s="4">
        <v>1829</v>
      </c>
      <c r="D328" s="4">
        <v>1873</v>
      </c>
      <c r="E328" s="6">
        <f t="shared" si="12"/>
        <v>-2.3491724506139917</v>
      </c>
    </row>
    <row r="329" spans="1:5" s="7" customFormat="1">
      <c r="A329" s="5" t="s">
        <v>247</v>
      </c>
      <c r="B329" s="4" t="s">
        <v>108</v>
      </c>
      <c r="C329" s="4">
        <v>1.25</v>
      </c>
      <c r="D329" s="4">
        <v>1.22</v>
      </c>
      <c r="E329" s="35">
        <f>C329-D329</f>
        <v>3.0000000000000027E-2</v>
      </c>
    </row>
    <row r="330" spans="1:5">
      <c r="A330" s="72" t="s">
        <v>248</v>
      </c>
      <c r="B330" s="73"/>
      <c r="C330" s="73"/>
      <c r="D330" s="73"/>
      <c r="E330" s="74"/>
    </row>
    <row r="331" spans="1:5">
      <c r="A331" s="72" t="s">
        <v>283</v>
      </c>
      <c r="B331" s="73"/>
      <c r="C331" s="73"/>
      <c r="D331" s="73"/>
      <c r="E331" s="74"/>
    </row>
    <row r="332" spans="1:5">
      <c r="A332" s="75" t="s">
        <v>289</v>
      </c>
      <c r="B332" s="73" t="s">
        <v>12</v>
      </c>
      <c r="C332" s="73">
        <v>102309</v>
      </c>
      <c r="D332" s="73">
        <v>112084</v>
      </c>
      <c r="E332" s="74">
        <f>C332/D332*100-100</f>
        <v>-8.7211377181399712</v>
      </c>
    </row>
    <row r="333" spans="1:5">
      <c r="A333" s="75" t="s">
        <v>341</v>
      </c>
      <c r="B333" s="73" t="s">
        <v>22</v>
      </c>
      <c r="C333" s="4">
        <v>86623</v>
      </c>
      <c r="D333" s="73">
        <v>85134</v>
      </c>
      <c r="E333" s="74">
        <f>C333/D333*100-100</f>
        <v>1.7490074470834145</v>
      </c>
    </row>
    <row r="334" spans="1:5" s="7" customFormat="1">
      <c r="A334" s="75" t="s">
        <v>284</v>
      </c>
      <c r="B334" s="73" t="s">
        <v>12</v>
      </c>
      <c r="C334" s="4">
        <v>51539</v>
      </c>
      <c r="D334" s="73">
        <v>49070</v>
      </c>
      <c r="E334" s="74">
        <f>C334/D334*100-100</f>
        <v>5.0315875280211912</v>
      </c>
    </row>
    <row r="335" spans="1:5" s="7" customFormat="1">
      <c r="A335" s="75" t="s">
        <v>285</v>
      </c>
      <c r="B335" s="73" t="s">
        <v>22</v>
      </c>
      <c r="C335" s="4">
        <v>142641</v>
      </c>
      <c r="D335" s="73">
        <v>127717</v>
      </c>
      <c r="E335" s="74">
        <f>C335/D335*100-100</f>
        <v>11.685210269580409</v>
      </c>
    </row>
    <row r="336" spans="1:5" s="7" customFormat="1">
      <c r="A336" s="72" t="s">
        <v>286</v>
      </c>
      <c r="B336" s="73"/>
      <c r="C336" s="73"/>
      <c r="D336" s="73"/>
      <c r="E336" s="74"/>
    </row>
    <row r="337" spans="1:5" s="7" customFormat="1">
      <c r="A337" s="75" t="s">
        <v>342</v>
      </c>
      <c r="B337" s="73" t="s">
        <v>12</v>
      </c>
      <c r="C337" s="73">
        <v>14269</v>
      </c>
      <c r="D337" s="73">
        <v>14593</v>
      </c>
      <c r="E337" s="74">
        <f>C337/D337*100-100</f>
        <v>-2.2202425820598961</v>
      </c>
    </row>
    <row r="338" spans="1:5" s="7" customFormat="1">
      <c r="A338" s="75" t="s">
        <v>287</v>
      </c>
      <c r="B338" s="73" t="s">
        <v>22</v>
      </c>
      <c r="C338" s="73">
        <v>29505</v>
      </c>
      <c r="D338" s="73">
        <v>27637</v>
      </c>
      <c r="E338" s="74">
        <f>C338/D338*100-100</f>
        <v>6.7590548901834495</v>
      </c>
    </row>
    <row r="339" spans="1:5" s="7" customFormat="1">
      <c r="A339" s="75" t="s">
        <v>343</v>
      </c>
      <c r="B339" s="73" t="s">
        <v>12</v>
      </c>
      <c r="C339" s="73">
        <v>8140</v>
      </c>
      <c r="D339" s="73">
        <v>7747</v>
      </c>
      <c r="E339" s="74">
        <f>C339/D339*100-100</f>
        <v>5.0729314573383135</v>
      </c>
    </row>
    <row r="340" spans="1:5" s="7" customFormat="1">
      <c r="A340" s="75" t="s">
        <v>401</v>
      </c>
      <c r="B340" s="73" t="s">
        <v>22</v>
      </c>
      <c r="C340" s="4">
        <v>45811</v>
      </c>
      <c r="D340" s="73">
        <v>43302</v>
      </c>
      <c r="E340" s="74">
        <f>C340/D340*100-100</f>
        <v>5.7941896448201078</v>
      </c>
    </row>
    <row r="341" spans="1:5" s="7" customFormat="1">
      <c r="A341" s="76" t="s">
        <v>344</v>
      </c>
      <c r="B341" s="73" t="s">
        <v>12</v>
      </c>
      <c r="C341" s="73">
        <v>280171</v>
      </c>
      <c r="D341" s="73">
        <v>279464</v>
      </c>
      <c r="E341" s="74">
        <f t="shared" ref="E341:E343" si="13">C341/D341*100-100</f>
        <v>0.25298428420117602</v>
      </c>
    </row>
    <row r="342" spans="1:5" s="7" customFormat="1">
      <c r="A342" s="76" t="s">
        <v>345</v>
      </c>
      <c r="B342" s="73" t="s">
        <v>12</v>
      </c>
      <c r="C342" s="73">
        <v>108463</v>
      </c>
      <c r="D342" s="73">
        <v>106773</v>
      </c>
      <c r="E342" s="74">
        <f t="shared" si="13"/>
        <v>1.5827971490920021</v>
      </c>
    </row>
    <row r="343" spans="1:5" s="7" customFormat="1">
      <c r="A343" s="5" t="s">
        <v>400</v>
      </c>
      <c r="B343" s="4" t="s">
        <v>22</v>
      </c>
      <c r="C343" s="4">
        <v>21036</v>
      </c>
      <c r="D343" s="4">
        <v>12157</v>
      </c>
      <c r="E343" s="6">
        <f t="shared" si="13"/>
        <v>73.036110882619084</v>
      </c>
    </row>
    <row r="344" spans="1:5" s="7" customFormat="1">
      <c r="A344" s="75" t="s">
        <v>346</v>
      </c>
      <c r="B344" s="73" t="s">
        <v>22</v>
      </c>
      <c r="C344" s="4">
        <v>20844</v>
      </c>
      <c r="D344" s="73">
        <v>18524</v>
      </c>
      <c r="E344" s="74">
        <f>C344/D344*100-100</f>
        <v>12.524292809328429</v>
      </c>
    </row>
    <row r="345" spans="1:5" s="7" customFormat="1">
      <c r="A345" s="72" t="s">
        <v>347</v>
      </c>
      <c r="B345" s="73"/>
      <c r="C345" s="73"/>
      <c r="D345" s="73"/>
      <c r="E345" s="74"/>
    </row>
    <row r="346" spans="1:5" s="7" customFormat="1">
      <c r="A346" s="75" t="s">
        <v>348</v>
      </c>
      <c r="B346" s="73" t="s">
        <v>12</v>
      </c>
      <c r="C346" s="73">
        <v>161943</v>
      </c>
      <c r="D346" s="73">
        <v>158158</v>
      </c>
      <c r="E346" s="74">
        <f>C346/D346*100-100</f>
        <v>2.3931764438093666</v>
      </c>
    </row>
    <row r="347" spans="1:5" s="7" customFormat="1">
      <c r="A347" s="75" t="s">
        <v>253</v>
      </c>
      <c r="B347" s="73" t="s">
        <v>12</v>
      </c>
      <c r="C347" s="73">
        <v>337794</v>
      </c>
      <c r="D347" s="73">
        <v>333737</v>
      </c>
      <c r="E347" s="74">
        <f>C347/D347*100-100</f>
        <v>1.2156278746438005</v>
      </c>
    </row>
    <row r="348" spans="1:5" s="7" customFormat="1">
      <c r="A348" s="75" t="s">
        <v>349</v>
      </c>
      <c r="B348" s="73" t="s">
        <v>22</v>
      </c>
      <c r="C348" s="4">
        <v>56875</v>
      </c>
      <c r="D348" s="73">
        <v>57327</v>
      </c>
      <c r="E348" s="74">
        <f>C348/D348*100-100</f>
        <v>-0.78845919025938827</v>
      </c>
    </row>
    <row r="349" spans="1:5" s="7" customFormat="1">
      <c r="A349" s="75" t="s">
        <v>254</v>
      </c>
      <c r="B349" s="73" t="s">
        <v>22</v>
      </c>
      <c r="C349" s="4">
        <v>27034</v>
      </c>
      <c r="D349" s="73">
        <v>25335</v>
      </c>
      <c r="E349" s="74">
        <f>C349/D349*100-100</f>
        <v>6.7061377540951241</v>
      </c>
    </row>
    <row r="350" spans="1:5" s="7" customFormat="1">
      <c r="A350" s="72" t="s">
        <v>288</v>
      </c>
      <c r="B350" s="73"/>
      <c r="C350" s="73"/>
      <c r="D350" s="73"/>
      <c r="E350" s="74"/>
    </row>
    <row r="351" spans="1:5" s="7" customFormat="1">
      <c r="A351" s="75" t="s">
        <v>249</v>
      </c>
      <c r="B351" s="73" t="s">
        <v>12</v>
      </c>
      <c r="C351" s="73">
        <v>71311</v>
      </c>
      <c r="D351" s="73">
        <v>70245</v>
      </c>
      <c r="E351" s="74">
        <f>C351/D351*100-100</f>
        <v>1.5175457327923709</v>
      </c>
    </row>
    <row r="352" spans="1:5" s="7" customFormat="1">
      <c r="A352" s="75" t="s">
        <v>250</v>
      </c>
      <c r="B352" s="73" t="s">
        <v>22</v>
      </c>
      <c r="C352" s="73">
        <v>3743</v>
      </c>
      <c r="D352" s="73">
        <v>4677</v>
      </c>
      <c r="E352" s="74">
        <f>C352/D352*100-100</f>
        <v>-19.970066281804577</v>
      </c>
    </row>
    <row r="353" spans="1:5" s="7" customFormat="1">
      <c r="A353" s="75" t="s">
        <v>251</v>
      </c>
      <c r="B353" s="73" t="s">
        <v>22</v>
      </c>
      <c r="C353" s="73">
        <v>1675</v>
      </c>
      <c r="D353" s="73">
        <v>1702</v>
      </c>
      <c r="E353" s="74">
        <f>C353/D353*100-100</f>
        <v>-1.586368977673331</v>
      </c>
    </row>
    <row r="354" spans="1:5" s="7" customFormat="1">
      <c r="A354" s="75" t="s">
        <v>252</v>
      </c>
      <c r="B354" s="73" t="s">
        <v>12</v>
      </c>
      <c r="C354" s="73">
        <v>1012</v>
      </c>
      <c r="D354" s="73">
        <v>883</v>
      </c>
      <c r="E354" s="74">
        <f>C354/D354*100-100</f>
        <v>14.609286523216312</v>
      </c>
    </row>
    <row r="355" spans="1:5" s="7" customFormat="1">
      <c r="A355" s="8" t="s">
        <v>350</v>
      </c>
      <c r="B355" s="4"/>
      <c r="C355" s="4"/>
      <c r="D355" s="4"/>
      <c r="E355" s="6"/>
    </row>
    <row r="356" spans="1:5" s="7" customFormat="1">
      <c r="A356" s="9" t="s">
        <v>255</v>
      </c>
      <c r="B356" s="4" t="s">
        <v>130</v>
      </c>
      <c r="C356" s="4">
        <v>5</v>
      </c>
      <c r="D356" s="4">
        <v>7</v>
      </c>
      <c r="E356" s="6">
        <f t="shared" ref="E356:E364" si="14">C356/D356*100-100</f>
        <v>-28.571428571428569</v>
      </c>
    </row>
    <row r="357" spans="1:5" s="7" customFormat="1">
      <c r="A357" s="9" t="s">
        <v>351</v>
      </c>
      <c r="B357" s="4" t="s">
        <v>12</v>
      </c>
      <c r="C357" s="4">
        <v>7</v>
      </c>
      <c r="D357" s="4">
        <v>7</v>
      </c>
      <c r="E357" s="6">
        <f t="shared" si="14"/>
        <v>0</v>
      </c>
    </row>
    <row r="358" spans="1:5" s="7" customFormat="1">
      <c r="A358" s="5" t="s">
        <v>352</v>
      </c>
      <c r="B358" s="4" t="s">
        <v>130</v>
      </c>
      <c r="C358" s="4">
        <v>493</v>
      </c>
      <c r="D358" s="4">
        <v>460</v>
      </c>
      <c r="E358" s="6">
        <f t="shared" si="14"/>
        <v>7.173913043478251</v>
      </c>
    </row>
    <row r="359" spans="1:5" s="7" customFormat="1">
      <c r="A359" s="5" t="s">
        <v>256</v>
      </c>
      <c r="B359" s="4" t="s">
        <v>12</v>
      </c>
      <c r="C359" s="4"/>
      <c r="D359" s="4"/>
      <c r="E359" s="6"/>
    </row>
    <row r="360" spans="1:5" s="7" customFormat="1">
      <c r="A360" s="5" t="s">
        <v>353</v>
      </c>
      <c r="B360" s="4" t="s">
        <v>354</v>
      </c>
      <c r="C360" s="4">
        <v>27</v>
      </c>
      <c r="D360" s="4">
        <v>28</v>
      </c>
      <c r="E360" s="6">
        <f t="shared" si="14"/>
        <v>-3.5714285714285694</v>
      </c>
    </row>
    <row r="361" spans="1:5" s="7" customFormat="1">
      <c r="A361" s="5" t="s">
        <v>355</v>
      </c>
      <c r="B361" s="4" t="s">
        <v>12</v>
      </c>
      <c r="C361" s="4">
        <v>30</v>
      </c>
      <c r="D361" s="4">
        <v>35</v>
      </c>
      <c r="E361" s="6">
        <f t="shared" si="14"/>
        <v>-14.285714285714292</v>
      </c>
    </row>
    <row r="362" spans="1:5" s="7" customFormat="1">
      <c r="A362" s="5" t="s">
        <v>356</v>
      </c>
      <c r="B362" s="4" t="s">
        <v>12</v>
      </c>
      <c r="C362" s="4">
        <v>26</v>
      </c>
      <c r="D362" s="4">
        <v>27</v>
      </c>
      <c r="E362" s="6">
        <f t="shared" si="14"/>
        <v>-3.7037037037037095</v>
      </c>
    </row>
    <row r="363" spans="1:5" s="7" customFormat="1">
      <c r="A363" s="5" t="s">
        <v>257</v>
      </c>
      <c r="B363" s="4" t="s">
        <v>131</v>
      </c>
      <c r="C363" s="4">
        <v>1761</v>
      </c>
      <c r="D363" s="4">
        <v>1119</v>
      </c>
      <c r="E363" s="6">
        <f t="shared" si="14"/>
        <v>57.372654155495979</v>
      </c>
    </row>
    <row r="364" spans="1:5" s="7" customFormat="1" ht="15" thickBot="1">
      <c r="A364" s="52" t="s">
        <v>357</v>
      </c>
      <c r="B364" s="53" t="s">
        <v>12</v>
      </c>
      <c r="C364" s="53">
        <v>884</v>
      </c>
      <c r="D364" s="53">
        <v>791</v>
      </c>
      <c r="E364" s="54">
        <f t="shared" si="14"/>
        <v>11.757269279393185</v>
      </c>
    </row>
    <row r="365" spans="1:5" s="7" customFormat="1">
      <c r="A365" s="16"/>
      <c r="D365" s="55"/>
    </row>
    <row r="366" spans="1:5" s="7" customFormat="1">
      <c r="D366" s="55"/>
    </row>
    <row r="371" spans="1:8" s="7" customFormat="1">
      <c r="A371" s="7" t="s">
        <v>132</v>
      </c>
      <c r="D371" s="55"/>
      <c r="F371"/>
      <c r="G371"/>
      <c r="H371"/>
    </row>
  </sheetData>
  <mergeCells count="1">
    <mergeCell ref="A1:E1"/>
  </mergeCells>
  <phoneticPr fontId="7" type="noConversion"/>
  <pageMargins left="0.75" right="0.75" top="1" bottom="1" header="0.5" footer="0.5"/>
  <pageSetup paperSize="9" firstPageNumber="4294963191" orientation="portrait" horizontalDpi="180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4.25"/>
  <sheetData/>
  <phoneticPr fontId="7" type="noConversion"/>
  <pageMargins left="0.75" right="0.75" top="1" bottom="1" header="0.5" footer="0.5"/>
  <pageSetup paperSize="0" scale="0" firstPageNumber="4294963191" orientation="portrait" usePrinterDefaults="0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4.25"/>
  <sheetData/>
  <phoneticPr fontId="7" type="noConversion"/>
  <pageMargins left="0.75" right="0.75" top="1" bottom="1" header="0.5" footer="0.5"/>
  <pageSetup paperSize="0" scale="0" firstPageNumber="4294963191" orientation="portrait" usePrinterDefaults="0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2017 定</vt:lpstr>
      <vt:lpstr>Sheet2</vt:lpstr>
      <vt:lpstr>Sheet3</vt:lpstr>
      <vt:lpstr>'2017 定'!Print_Titles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朱婧</dc:creator>
  <cp:lastModifiedBy>李华-win7</cp:lastModifiedBy>
  <cp:revision/>
  <cp:lastPrinted>2018-06-19T08:32:24Z</cp:lastPrinted>
  <dcterms:created xsi:type="dcterms:W3CDTF">1996-12-17T01:32:42Z</dcterms:created>
  <dcterms:modified xsi:type="dcterms:W3CDTF">2018-08-14T03:08:02Z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2052-6.6.0.2877</vt:lpwstr>
  </property>
</Properties>
</file>