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综合科3\AppData\Local\Temp\HZ$D.527.3537\HZ$D.527.3538\十、交通运输、邮电通信\"/>
    </mc:Choice>
  </mc:AlternateContent>
  <bookViews>
    <workbookView xWindow="0" yWindow="0" windowWidth="21840" windowHeight="9555" activeTab="2"/>
  </bookViews>
  <sheets>
    <sheet name="10-2城市公交" sheetId="2" r:id="rId1"/>
    <sheet name="10-3道路运输" sheetId="3" r:id="rId2"/>
    <sheet name="10-4公路养护" sheetId="1" r:id="rId3"/>
    <sheet name="Sheet1" sheetId="4" r:id="rId4"/>
  </sheets>
  <calcPr calcId="152511"/>
</workbook>
</file>

<file path=xl/calcChain.xml><?xml version="1.0" encoding="utf-8"?>
<calcChain xmlns="http://schemas.openxmlformats.org/spreadsheetml/2006/main">
  <c r="C6" i="1" l="1"/>
  <c r="C7" i="1"/>
  <c r="C5" i="1"/>
  <c r="C21" i="1"/>
  <c r="C22" i="1"/>
  <c r="F19" i="1"/>
  <c r="C19" i="1" s="1"/>
  <c r="F20" i="1"/>
  <c r="C20" i="1" s="1"/>
  <c r="C9" i="1"/>
  <c r="C16" i="1"/>
  <c r="F15" i="1"/>
  <c r="C15" i="1" s="1"/>
  <c r="F16" i="1"/>
  <c r="F17" i="1"/>
  <c r="C17" i="1" s="1"/>
  <c r="F11" i="1"/>
  <c r="C11" i="1" s="1"/>
  <c r="F12" i="1"/>
  <c r="C12" i="1" s="1"/>
  <c r="F13" i="1"/>
  <c r="C13" i="1" s="1"/>
  <c r="F10" i="1"/>
  <c r="C10" i="1" s="1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E4" i="3"/>
  <c r="E5" i="3"/>
  <c r="E6" i="3"/>
  <c r="E7" i="3"/>
  <c r="E8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2" i="3"/>
  <c r="E33" i="3"/>
  <c r="E34" i="3"/>
  <c r="E35" i="3"/>
  <c r="E36" i="3"/>
  <c r="E37" i="3"/>
  <c r="E3" i="3"/>
  <c r="E7" i="2"/>
  <c r="E8" i="2"/>
  <c r="E9" i="2"/>
  <c r="E10" i="2"/>
  <c r="E11" i="2"/>
  <c r="E13" i="2"/>
  <c r="E14" i="2"/>
  <c r="E15" i="2"/>
  <c r="E16" i="2"/>
  <c r="E17" i="2"/>
  <c r="E18" i="2"/>
  <c r="E6" i="2"/>
</calcChain>
</file>

<file path=xl/sharedStrings.xml><?xml version="1.0" encoding="utf-8"?>
<sst xmlns="http://schemas.openxmlformats.org/spreadsheetml/2006/main" count="200" uniqueCount="105">
  <si>
    <t>指标名称</t>
  </si>
  <si>
    <t xml:space="preserve">单位 </t>
  </si>
  <si>
    <t>合计</t>
  </si>
  <si>
    <t>国道</t>
  </si>
  <si>
    <t>省级</t>
  </si>
  <si>
    <t>农村</t>
  </si>
  <si>
    <t>城区道路</t>
  </si>
  <si>
    <t>#县级</t>
  </si>
  <si>
    <t>乡级</t>
  </si>
  <si>
    <t>村级</t>
  </si>
  <si>
    <t>一、公路通车里程</t>
  </si>
  <si>
    <t>公里</t>
  </si>
  <si>
    <t>按公路等级分</t>
  </si>
  <si>
    <t>高速公路</t>
  </si>
  <si>
    <t>一级公路</t>
  </si>
  <si>
    <t>二级公路</t>
  </si>
  <si>
    <t>三级公路</t>
  </si>
  <si>
    <t>四级公路</t>
  </si>
  <si>
    <t>按路面类型分</t>
  </si>
  <si>
    <t>有铺装路面</t>
  </si>
  <si>
    <t>简易铺装路面</t>
  </si>
  <si>
    <t>未铺装路面</t>
  </si>
  <si>
    <t>养护公路里程</t>
  </si>
  <si>
    <t>二、桥梁</t>
  </si>
  <si>
    <t>座</t>
  </si>
  <si>
    <t>延米</t>
  </si>
  <si>
    <t>三、涵洞</t>
  </si>
  <si>
    <t>道</t>
  </si>
  <si>
    <t>米</t>
  </si>
  <si>
    <t>四、防护工程长</t>
  </si>
  <si>
    <t>处</t>
  </si>
  <si>
    <t>单位</t>
  </si>
  <si>
    <t>同比+-%</t>
  </si>
  <si>
    <t>一、城市公共交通</t>
  </si>
  <si>
    <t>个</t>
  </si>
  <si>
    <t>公共汽电车经营业户数</t>
  </si>
  <si>
    <t>户</t>
  </si>
  <si>
    <t>公共交通运营车辆</t>
  </si>
  <si>
    <t>辆</t>
  </si>
  <si>
    <t>人</t>
  </si>
  <si>
    <t>停车场面积</t>
  </si>
  <si>
    <t>平方米</t>
  </si>
  <si>
    <t>公共交通运营线路</t>
  </si>
  <si>
    <t>条</t>
  </si>
  <si>
    <t>公共交通运营线路总长度</t>
  </si>
  <si>
    <t>客运量</t>
  </si>
  <si>
    <t>万人次</t>
  </si>
  <si>
    <t>二、城市出租汽车</t>
  </si>
  <si>
    <t>出租汽车经营业户数</t>
  </si>
  <si>
    <t xml:space="preserve">   出租车运营车辆</t>
  </si>
  <si>
    <t>载客车次</t>
  </si>
  <si>
    <t>万车次</t>
  </si>
  <si>
    <t>运营里程</t>
  </si>
  <si>
    <t>万公里</t>
  </si>
  <si>
    <t>1、道路旅客运输户数</t>
  </si>
  <si>
    <t>企业</t>
  </si>
  <si>
    <t>个体户</t>
  </si>
  <si>
    <t>2、道路货物运输户数</t>
  </si>
  <si>
    <t>3、道路客货运兼营户数</t>
  </si>
  <si>
    <t>4、道路运输相关业务户数</t>
  </si>
  <si>
    <t>#站场个数</t>
  </si>
  <si>
    <t>机动车维修户数</t>
  </si>
  <si>
    <t>汽车综合性能检测户数</t>
  </si>
  <si>
    <t>机动车驾驶员培训户数</t>
  </si>
  <si>
    <t>5、道路运输从业人员</t>
  </si>
  <si>
    <t>#旅客运输从业人员</t>
  </si>
  <si>
    <t xml:space="preserve"> 货物运输从业人员</t>
  </si>
  <si>
    <t xml:space="preserve"> 机动车维修从业人员</t>
  </si>
  <si>
    <t xml:space="preserve"> 机动车驾驶员培训从业人员</t>
  </si>
  <si>
    <t xml:space="preserve">   #教练员人数</t>
  </si>
  <si>
    <t>6、客、货运站个数</t>
  </si>
  <si>
    <t xml:space="preserve">  # 等级客运站</t>
  </si>
  <si>
    <t>客运站平均日发班次</t>
  </si>
  <si>
    <t xml:space="preserve">班次/日 </t>
  </si>
  <si>
    <t>客运站平均日旅客发送量</t>
  </si>
  <si>
    <t>人次</t>
  </si>
  <si>
    <t>7、道路客运班线</t>
  </si>
  <si>
    <t>客运线路平均日发班次</t>
  </si>
  <si>
    <t>班次/日</t>
  </si>
  <si>
    <t>农村旅客运输量</t>
  </si>
  <si>
    <t>万人</t>
  </si>
  <si>
    <t xml:space="preserve">    旅客周转量</t>
  </si>
  <si>
    <t>万人公里</t>
  </si>
  <si>
    <t>8、公路客、货营运车辆拥有量</t>
  </si>
  <si>
    <t xml:space="preserve">   客运营运车辆拥有量</t>
  </si>
  <si>
    <t>客位</t>
  </si>
  <si>
    <t>货运营运车辆拥有量</t>
  </si>
  <si>
    <t>牵引车</t>
  </si>
  <si>
    <t>挂车</t>
  </si>
  <si>
    <t>10-2 城市公共交通、出租车情况</t>
    <phoneticPr fontId="1" type="noConversion"/>
  </si>
  <si>
    <t>额定载客量</t>
    <phoneticPr fontId="1" type="noConversion"/>
  </si>
  <si>
    <t xml:space="preserve">  #载客里程</t>
    <phoneticPr fontId="1" type="noConversion"/>
  </si>
  <si>
    <t>10-4  公路、桥梁及养护情况</t>
    <phoneticPr fontId="1" type="noConversion"/>
  </si>
  <si>
    <t>10-3 道路运输情况</t>
    <phoneticPr fontId="1" type="noConversion"/>
  </si>
  <si>
    <t xml:space="preserve">   #持证上岗人员</t>
    <phoneticPr fontId="1" type="noConversion"/>
  </si>
  <si>
    <t xml:space="preserve">      #货车</t>
    <phoneticPr fontId="1" type="noConversion"/>
  </si>
  <si>
    <t xml:space="preserve">   #睛雨通车里程</t>
    <phoneticPr fontId="1" type="noConversion"/>
  </si>
  <si>
    <t>-</t>
    <phoneticPr fontId="1" type="noConversion"/>
  </si>
  <si>
    <t>2016年</t>
    <phoneticPr fontId="1" type="noConversion"/>
  </si>
  <si>
    <t>2016年</t>
    <phoneticPr fontId="1" type="noConversion"/>
  </si>
  <si>
    <t xml:space="preserve"> </t>
    <phoneticPr fontId="1" type="noConversion"/>
  </si>
  <si>
    <t>#养护公路里程</t>
    <phoneticPr fontId="1" type="noConversion"/>
  </si>
  <si>
    <t>2017年</t>
    <phoneticPr fontId="1" type="noConversion"/>
  </si>
  <si>
    <t xml:space="preserve"> 汽车综合性能检测站从业人员</t>
    <phoneticPr fontId="1" type="noConversion"/>
  </si>
  <si>
    <t>县级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</si>
</sst>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"/>
    <numFmt numFmtId="177" formatCode="0.0_ "/>
    <numFmt numFmtId="178" formatCode="0_ "/>
  </numFmts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aj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177" fontId="3" fillId="0" borderId="4" xfId="0" applyNumberFormat="1" applyFont="1" applyBorder="1">
      <alignment vertical="center"/>
    </xf>
    <xf numFmtId="0" fontId="3" fillId="0" borderId="2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left" vertical="center" indent="2"/>
    </xf>
    <xf numFmtId="0" fontId="3" fillId="0" borderId="7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176" fontId="3" fillId="0" borderId="3" xfId="0" applyNumberFormat="1" applyFont="1" applyBorder="1">
      <alignment vertical="center"/>
    </xf>
    <xf numFmtId="176" fontId="3" fillId="0" borderId="4" xfId="0" applyNumberFormat="1" applyFont="1" applyBorder="1">
      <alignment vertical="center"/>
    </xf>
    <xf numFmtId="0" fontId="3" fillId="2" borderId="3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Fill="1" applyBorder="1">
      <alignment vertical="center"/>
    </xf>
    <xf numFmtId="0" fontId="3" fillId="0" borderId="4" xfId="0" applyFont="1" applyFill="1" applyBorder="1">
      <alignment vertical="center"/>
    </xf>
    <xf numFmtId="177" fontId="3" fillId="0" borderId="3" xfId="0" applyNumberFormat="1" applyFont="1" applyBorder="1">
      <alignment vertical="center"/>
    </xf>
    <xf numFmtId="177" fontId="3" fillId="0" borderId="0" xfId="0" applyNumberFormat="1" applyFont="1">
      <alignment vertical="center"/>
    </xf>
    <xf numFmtId="178" fontId="3" fillId="0" borderId="4" xfId="0" applyNumberFormat="1" applyFont="1" applyBorder="1">
      <alignment vertical="center"/>
    </xf>
    <xf numFmtId="178" fontId="3" fillId="0" borderId="3" xfId="0" applyNumberFormat="1" applyFont="1" applyBorder="1">
      <alignment vertical="center"/>
    </xf>
    <xf numFmtId="177" fontId="3" fillId="0" borderId="4" xfId="0" applyNumberFormat="1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8"/>
  <sheetViews>
    <sheetView workbookViewId="0">
      <selection activeCell="I24" sqref="I24"/>
    </sheetView>
  </sheetViews>
  <sheetFormatPr defaultColWidth="9" defaultRowHeight="13.5" x14ac:dyDescent="0.15"/>
  <cols>
    <col min="1" max="1" width="24.5" customWidth="1"/>
    <col min="2" max="2" width="13.875" customWidth="1"/>
  </cols>
  <sheetData>
    <row r="1" spans="1:7" ht="23.1" customHeight="1" x14ac:dyDescent="0.15">
      <c r="A1" s="25" t="s">
        <v>89</v>
      </c>
      <c r="B1" s="25"/>
      <c r="C1" s="25"/>
      <c r="D1" s="25"/>
      <c r="E1" s="25"/>
    </row>
    <row r="3" spans="1:7" ht="14.25" x14ac:dyDescent="0.15">
      <c r="A3" s="2" t="s">
        <v>0</v>
      </c>
      <c r="B3" s="3" t="s">
        <v>31</v>
      </c>
      <c r="C3" s="17" t="s">
        <v>102</v>
      </c>
      <c r="D3" s="17" t="s">
        <v>98</v>
      </c>
      <c r="E3" s="4" t="s">
        <v>32</v>
      </c>
    </row>
    <row r="4" spans="1:7" ht="14.25" x14ac:dyDescent="0.15">
      <c r="A4" s="2" t="s">
        <v>33</v>
      </c>
      <c r="B4" s="3"/>
      <c r="C4" s="3"/>
      <c r="D4" s="3"/>
      <c r="E4" s="4"/>
    </row>
    <row r="5" spans="1:7" ht="14.25" x14ac:dyDescent="0.15">
      <c r="A5" s="2" t="s">
        <v>35</v>
      </c>
      <c r="B5" s="3" t="s">
        <v>36</v>
      </c>
      <c r="C5" s="3">
        <v>2</v>
      </c>
      <c r="D5" s="3">
        <v>2</v>
      </c>
      <c r="E5" s="5"/>
      <c r="G5" s="1"/>
    </row>
    <row r="6" spans="1:7" ht="14.25" x14ac:dyDescent="0.15">
      <c r="A6" s="2" t="s">
        <v>37</v>
      </c>
      <c r="B6" s="3" t="s">
        <v>38</v>
      </c>
      <c r="C6" s="3">
        <v>313</v>
      </c>
      <c r="D6" s="3">
        <v>216</v>
      </c>
      <c r="E6" s="5">
        <f>C6/D6*100-100</f>
        <v>44.907407407407419</v>
      </c>
      <c r="G6" s="1"/>
    </row>
    <row r="7" spans="1:7" ht="14.25" x14ac:dyDescent="0.15">
      <c r="A7" s="2" t="s">
        <v>90</v>
      </c>
      <c r="B7" s="3" t="s">
        <v>39</v>
      </c>
      <c r="C7" s="3">
        <v>19952</v>
      </c>
      <c r="D7" s="3">
        <v>13261</v>
      </c>
      <c r="E7" s="5">
        <f t="shared" ref="E7:E18" si="0">C7/D7*100-100</f>
        <v>50.456225020737492</v>
      </c>
      <c r="G7" s="1"/>
    </row>
    <row r="8" spans="1:7" ht="14.25" x14ac:dyDescent="0.15">
      <c r="A8" s="2" t="s">
        <v>40</v>
      </c>
      <c r="B8" s="3" t="s">
        <v>41</v>
      </c>
      <c r="C8" s="3">
        <v>13830</v>
      </c>
      <c r="D8" s="3">
        <v>13830</v>
      </c>
      <c r="E8" s="5">
        <f t="shared" si="0"/>
        <v>0</v>
      </c>
      <c r="G8" s="1"/>
    </row>
    <row r="9" spans="1:7" ht="14.25" x14ac:dyDescent="0.15">
      <c r="A9" s="2" t="s">
        <v>42</v>
      </c>
      <c r="B9" s="3" t="s">
        <v>43</v>
      </c>
      <c r="C9" s="3">
        <v>40</v>
      </c>
      <c r="D9" s="3">
        <v>17</v>
      </c>
      <c r="E9" s="5">
        <f t="shared" si="0"/>
        <v>135.29411764705884</v>
      </c>
      <c r="G9" s="1"/>
    </row>
    <row r="10" spans="1:7" ht="14.25" x14ac:dyDescent="0.15">
      <c r="A10" s="2" t="s">
        <v>44</v>
      </c>
      <c r="B10" s="3" t="s">
        <v>11</v>
      </c>
      <c r="C10" s="3">
        <v>1028</v>
      </c>
      <c r="D10" s="3">
        <v>368</v>
      </c>
      <c r="E10" s="5">
        <f t="shared" si="0"/>
        <v>179.34782608695656</v>
      </c>
      <c r="G10" s="1"/>
    </row>
    <row r="11" spans="1:7" ht="14.25" x14ac:dyDescent="0.15">
      <c r="A11" s="2" t="s">
        <v>45</v>
      </c>
      <c r="B11" s="3" t="s">
        <v>46</v>
      </c>
      <c r="C11" s="3">
        <v>1415.8</v>
      </c>
      <c r="D11" s="3">
        <v>1283.0999999999999</v>
      </c>
      <c r="E11" s="5">
        <f t="shared" si="0"/>
        <v>10.342140129374172</v>
      </c>
      <c r="G11" s="1"/>
    </row>
    <row r="12" spans="1:7" ht="14.25" x14ac:dyDescent="0.15">
      <c r="A12" s="2" t="s">
        <v>47</v>
      </c>
      <c r="B12" s="3"/>
      <c r="C12" s="3"/>
      <c r="D12" s="3"/>
      <c r="E12" s="5"/>
      <c r="G12" s="1"/>
    </row>
    <row r="13" spans="1:7" ht="14.25" x14ac:dyDescent="0.15">
      <c r="A13" s="2" t="s">
        <v>48</v>
      </c>
      <c r="B13" s="3" t="s">
        <v>36</v>
      </c>
      <c r="C13" s="3">
        <v>3</v>
      </c>
      <c r="D13" s="3">
        <v>3</v>
      </c>
      <c r="E13" s="5">
        <f t="shared" si="0"/>
        <v>0</v>
      </c>
      <c r="G13" s="1"/>
    </row>
    <row r="14" spans="1:7" ht="14.25" x14ac:dyDescent="0.15">
      <c r="A14" s="2" t="s">
        <v>49</v>
      </c>
      <c r="B14" s="3" t="s">
        <v>38</v>
      </c>
      <c r="C14" s="3">
        <v>374</v>
      </c>
      <c r="D14" s="3">
        <v>374</v>
      </c>
      <c r="E14" s="5">
        <f t="shared" si="0"/>
        <v>0</v>
      </c>
      <c r="G14" s="1"/>
    </row>
    <row r="15" spans="1:7" ht="14.25" x14ac:dyDescent="0.15">
      <c r="A15" s="2" t="s">
        <v>50</v>
      </c>
      <c r="B15" s="3" t="s">
        <v>51</v>
      </c>
      <c r="C15" s="3">
        <v>423.6</v>
      </c>
      <c r="D15" s="3">
        <v>423.9</v>
      </c>
      <c r="E15" s="5">
        <f t="shared" si="0"/>
        <v>-7.0771408351006926E-2</v>
      </c>
      <c r="G15" s="1"/>
    </row>
    <row r="16" spans="1:7" ht="14.25" x14ac:dyDescent="0.15">
      <c r="A16" s="2" t="s">
        <v>45</v>
      </c>
      <c r="B16" s="3" t="s">
        <v>46</v>
      </c>
      <c r="C16" s="3">
        <v>792.4</v>
      </c>
      <c r="D16" s="3">
        <v>792.5</v>
      </c>
      <c r="E16" s="5">
        <f t="shared" si="0"/>
        <v>-1.2618296529979034E-2</v>
      </c>
      <c r="G16" s="1"/>
    </row>
    <row r="17" spans="1:7" ht="14.25" x14ac:dyDescent="0.15">
      <c r="A17" s="2" t="s">
        <v>52</v>
      </c>
      <c r="B17" s="3" t="s">
        <v>53</v>
      </c>
      <c r="C17" s="3">
        <v>4421.8</v>
      </c>
      <c r="D17" s="3">
        <v>4426.5</v>
      </c>
      <c r="E17" s="5">
        <f t="shared" si="0"/>
        <v>-0.10617869648706346</v>
      </c>
      <c r="G17" s="1"/>
    </row>
    <row r="18" spans="1:7" ht="14.25" x14ac:dyDescent="0.15">
      <c r="A18" s="2" t="s">
        <v>91</v>
      </c>
      <c r="B18" s="3" t="s">
        <v>53</v>
      </c>
      <c r="C18" s="3">
        <v>2762.9</v>
      </c>
      <c r="D18" s="3">
        <v>2788.7</v>
      </c>
      <c r="E18" s="5">
        <f t="shared" si="0"/>
        <v>-0.92516226198586082</v>
      </c>
      <c r="G18" s="1"/>
    </row>
  </sheetData>
  <mergeCells count="1">
    <mergeCell ref="A1:E1"/>
  </mergeCells>
  <phoneticPr fontId="1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37"/>
  <sheetViews>
    <sheetView workbookViewId="0">
      <selection activeCell="G14" sqref="G14"/>
    </sheetView>
  </sheetViews>
  <sheetFormatPr defaultColWidth="9" defaultRowHeight="13.5" x14ac:dyDescent="0.15"/>
  <cols>
    <col min="1" max="1" width="35.375" customWidth="1"/>
    <col min="5" max="5" width="9.5" bestFit="1" customWidth="1"/>
  </cols>
  <sheetData>
    <row r="1" spans="1:7" ht="28.15" customHeight="1" x14ac:dyDescent="0.15">
      <c r="A1" s="26" t="s">
        <v>93</v>
      </c>
      <c r="B1" s="26"/>
      <c r="C1" s="26"/>
      <c r="D1" s="26"/>
      <c r="E1" s="26"/>
    </row>
    <row r="2" spans="1:7" ht="28.15" customHeight="1" x14ac:dyDescent="0.15">
      <c r="A2" s="2" t="s">
        <v>0</v>
      </c>
      <c r="B2" s="3" t="s">
        <v>31</v>
      </c>
      <c r="C2" s="17" t="s">
        <v>102</v>
      </c>
      <c r="D2" s="17" t="s">
        <v>99</v>
      </c>
      <c r="E2" s="4" t="s">
        <v>32</v>
      </c>
      <c r="G2" s="1"/>
    </row>
    <row r="3" spans="1:7" ht="28.15" customHeight="1" x14ac:dyDescent="0.15">
      <c r="A3" s="2" t="s">
        <v>54</v>
      </c>
      <c r="B3" s="3" t="s">
        <v>36</v>
      </c>
      <c r="C3" s="3">
        <v>2</v>
      </c>
      <c r="D3" s="3">
        <v>34</v>
      </c>
      <c r="E3" s="13">
        <f>C3/D3*100-100</f>
        <v>-94.117647058823536</v>
      </c>
      <c r="G3" s="1"/>
    </row>
    <row r="4" spans="1:7" ht="28.15" customHeight="1" x14ac:dyDescent="0.15">
      <c r="A4" s="6" t="s">
        <v>55</v>
      </c>
      <c r="B4" s="3" t="s">
        <v>36</v>
      </c>
      <c r="C4" s="3">
        <v>2</v>
      </c>
      <c r="D4" s="3">
        <v>2</v>
      </c>
      <c r="E4" s="13">
        <f t="shared" ref="E4:E37" si="0">C4/D4*100-100</f>
        <v>0</v>
      </c>
      <c r="G4" s="1"/>
    </row>
    <row r="5" spans="1:7" ht="28.15" customHeight="1" x14ac:dyDescent="0.15">
      <c r="A5" s="6" t="s">
        <v>56</v>
      </c>
      <c r="B5" s="3" t="s">
        <v>36</v>
      </c>
      <c r="C5" s="3">
        <v>0</v>
      </c>
      <c r="D5" s="3">
        <v>32</v>
      </c>
      <c r="E5" s="13">
        <f t="shared" si="0"/>
        <v>-100</v>
      </c>
      <c r="G5" s="1"/>
    </row>
    <row r="6" spans="1:7" ht="28.15" customHeight="1" x14ac:dyDescent="0.15">
      <c r="A6" s="2" t="s">
        <v>57</v>
      </c>
      <c r="B6" s="3" t="s">
        <v>36</v>
      </c>
      <c r="C6" s="3">
        <v>1396</v>
      </c>
      <c r="D6" s="3">
        <v>2275</v>
      </c>
      <c r="E6" s="13">
        <f t="shared" si="0"/>
        <v>-38.637362637362635</v>
      </c>
      <c r="G6" s="1"/>
    </row>
    <row r="7" spans="1:7" ht="14.25" x14ac:dyDescent="0.15">
      <c r="A7" s="6" t="s">
        <v>55</v>
      </c>
      <c r="B7" s="3" t="s">
        <v>36</v>
      </c>
      <c r="C7" s="3">
        <v>136</v>
      </c>
      <c r="D7" s="3">
        <v>143</v>
      </c>
      <c r="E7" s="13">
        <f t="shared" si="0"/>
        <v>-4.8951048951048932</v>
      </c>
      <c r="G7" s="1"/>
    </row>
    <row r="8" spans="1:7" ht="14.25" x14ac:dyDescent="0.15">
      <c r="A8" s="6" t="s">
        <v>56</v>
      </c>
      <c r="B8" s="3" t="s">
        <v>36</v>
      </c>
      <c r="C8" s="3">
        <v>1260</v>
      </c>
      <c r="D8" s="3">
        <v>2132</v>
      </c>
      <c r="E8" s="13">
        <f t="shared" si="0"/>
        <v>-40.900562851782361</v>
      </c>
      <c r="G8" s="1"/>
    </row>
    <row r="9" spans="1:7" ht="14.25" x14ac:dyDescent="0.15">
      <c r="A9" s="2" t="s">
        <v>58</v>
      </c>
      <c r="B9" s="3" t="s">
        <v>36</v>
      </c>
      <c r="C9" s="3">
        <v>0</v>
      </c>
      <c r="D9" s="3"/>
      <c r="E9" s="13"/>
      <c r="G9" s="1"/>
    </row>
    <row r="10" spans="1:7" ht="14.25" x14ac:dyDescent="0.15">
      <c r="A10" s="2" t="s">
        <v>59</v>
      </c>
      <c r="B10" s="3" t="s">
        <v>36</v>
      </c>
      <c r="C10" s="3">
        <v>146</v>
      </c>
      <c r="D10" s="3">
        <v>148</v>
      </c>
      <c r="E10" s="13">
        <f t="shared" si="0"/>
        <v>-1.3513513513513544</v>
      </c>
      <c r="G10" s="1"/>
    </row>
    <row r="11" spans="1:7" ht="14.25" x14ac:dyDescent="0.15">
      <c r="A11" s="6" t="s">
        <v>60</v>
      </c>
      <c r="B11" s="3" t="s">
        <v>36</v>
      </c>
      <c r="C11" s="3">
        <v>2</v>
      </c>
      <c r="D11" s="3">
        <v>4</v>
      </c>
      <c r="E11" s="13">
        <f t="shared" si="0"/>
        <v>-50</v>
      </c>
      <c r="G11" s="1"/>
    </row>
    <row r="12" spans="1:7" ht="14.25" x14ac:dyDescent="0.15">
      <c r="A12" s="6" t="s">
        <v>61</v>
      </c>
      <c r="B12" s="3" t="s">
        <v>36</v>
      </c>
      <c r="C12" s="3">
        <v>130</v>
      </c>
      <c r="D12" s="3">
        <v>138</v>
      </c>
      <c r="E12" s="13">
        <f t="shared" si="0"/>
        <v>-5.7971014492753596</v>
      </c>
      <c r="G12" s="1"/>
    </row>
    <row r="13" spans="1:7" ht="14.25" x14ac:dyDescent="0.15">
      <c r="A13" s="6" t="s">
        <v>62</v>
      </c>
      <c r="B13" s="3" t="s">
        <v>36</v>
      </c>
      <c r="C13" s="3">
        <v>2</v>
      </c>
      <c r="D13" s="3">
        <v>2</v>
      </c>
      <c r="E13" s="13">
        <f t="shared" si="0"/>
        <v>0</v>
      </c>
      <c r="G13" s="1"/>
    </row>
    <row r="14" spans="1:7" ht="14.25" x14ac:dyDescent="0.15">
      <c r="A14" s="6" t="s">
        <v>63</v>
      </c>
      <c r="B14" s="3" t="s">
        <v>36</v>
      </c>
      <c r="C14" s="3">
        <v>4</v>
      </c>
      <c r="D14" s="3">
        <v>4</v>
      </c>
      <c r="E14" s="13">
        <f t="shared" si="0"/>
        <v>0</v>
      </c>
      <c r="G14" s="1"/>
    </row>
    <row r="15" spans="1:7" ht="14.25" x14ac:dyDescent="0.15">
      <c r="A15" s="7" t="s">
        <v>64</v>
      </c>
      <c r="B15" s="3" t="s">
        <v>39</v>
      </c>
      <c r="C15" s="3">
        <v>5729</v>
      </c>
      <c r="D15" s="3">
        <v>6644</v>
      </c>
      <c r="E15" s="13">
        <f t="shared" si="0"/>
        <v>-13.771824202287775</v>
      </c>
      <c r="G15" s="1"/>
    </row>
    <row r="16" spans="1:7" ht="14.25" x14ac:dyDescent="0.15">
      <c r="A16" s="7" t="s">
        <v>94</v>
      </c>
      <c r="B16" s="3" t="s">
        <v>39</v>
      </c>
      <c r="C16" s="3">
        <v>5575</v>
      </c>
      <c r="D16" s="3">
        <v>6446</v>
      </c>
      <c r="E16" s="13">
        <f t="shared" si="0"/>
        <v>-13.512255662426313</v>
      </c>
      <c r="G16" s="1"/>
    </row>
    <row r="17" spans="1:7" ht="14.25" x14ac:dyDescent="0.15">
      <c r="A17" s="6" t="s">
        <v>65</v>
      </c>
      <c r="B17" s="3" t="s">
        <v>39</v>
      </c>
      <c r="C17" s="3">
        <v>870</v>
      </c>
      <c r="D17" s="3">
        <v>990</v>
      </c>
      <c r="E17" s="13">
        <f t="shared" si="0"/>
        <v>-12.121212121212125</v>
      </c>
      <c r="G17" s="1"/>
    </row>
    <row r="18" spans="1:7" ht="14.25" x14ac:dyDescent="0.15">
      <c r="A18" s="6" t="s">
        <v>66</v>
      </c>
      <c r="B18" s="3" t="s">
        <v>39</v>
      </c>
      <c r="C18" s="3">
        <v>3180</v>
      </c>
      <c r="D18" s="3">
        <v>3940</v>
      </c>
      <c r="E18" s="13">
        <f t="shared" si="0"/>
        <v>-19.289340101522839</v>
      </c>
      <c r="G18" s="1"/>
    </row>
    <row r="19" spans="1:7" ht="14.25" x14ac:dyDescent="0.15">
      <c r="A19" s="6" t="s">
        <v>67</v>
      </c>
      <c r="B19" s="3" t="s">
        <v>39</v>
      </c>
      <c r="C19" s="3">
        <v>1062</v>
      </c>
      <c r="D19" s="3">
        <v>1056</v>
      </c>
      <c r="E19" s="13">
        <f t="shared" si="0"/>
        <v>0.56818181818181301</v>
      </c>
      <c r="G19" s="1"/>
    </row>
    <row r="20" spans="1:7" ht="14.25" x14ac:dyDescent="0.15">
      <c r="A20" s="6" t="s">
        <v>103</v>
      </c>
      <c r="B20" s="3" t="s">
        <v>39</v>
      </c>
      <c r="C20" s="3">
        <v>22</v>
      </c>
      <c r="D20" s="3">
        <v>23</v>
      </c>
      <c r="E20" s="13">
        <f t="shared" si="0"/>
        <v>-4.3478260869565162</v>
      </c>
      <c r="G20" s="1"/>
    </row>
    <row r="21" spans="1:7" ht="14.25" x14ac:dyDescent="0.15">
      <c r="A21" s="6" t="s">
        <v>68</v>
      </c>
      <c r="B21" s="3" t="s">
        <v>39</v>
      </c>
      <c r="C21" s="3">
        <v>370</v>
      </c>
      <c r="D21" s="3">
        <v>366</v>
      </c>
      <c r="E21" s="13">
        <f t="shared" si="0"/>
        <v>1.0928961748633839</v>
      </c>
      <c r="G21" s="1"/>
    </row>
    <row r="22" spans="1:7" ht="14.25" x14ac:dyDescent="0.15">
      <c r="A22" s="6" t="s">
        <v>69</v>
      </c>
      <c r="B22" s="3" t="s">
        <v>39</v>
      </c>
      <c r="C22" s="3">
        <v>312</v>
      </c>
      <c r="D22" s="3">
        <v>295</v>
      </c>
      <c r="E22" s="13">
        <f t="shared" si="0"/>
        <v>5.7627118644067821</v>
      </c>
      <c r="G22" s="1"/>
    </row>
    <row r="23" spans="1:7" ht="14.25" x14ac:dyDescent="0.15">
      <c r="A23" s="8" t="s">
        <v>70</v>
      </c>
      <c r="B23" s="3" t="s">
        <v>34</v>
      </c>
      <c r="C23" s="3">
        <v>2</v>
      </c>
      <c r="D23" s="3">
        <v>4</v>
      </c>
      <c r="E23" s="13">
        <f t="shared" si="0"/>
        <v>-50</v>
      </c>
      <c r="G23" s="1"/>
    </row>
    <row r="24" spans="1:7" ht="14.25" x14ac:dyDescent="0.15">
      <c r="A24" s="6" t="s">
        <v>71</v>
      </c>
      <c r="B24" s="3" t="s">
        <v>34</v>
      </c>
      <c r="C24" s="3">
        <v>2</v>
      </c>
      <c r="D24" s="3">
        <v>2</v>
      </c>
      <c r="E24" s="13">
        <f t="shared" si="0"/>
        <v>0</v>
      </c>
      <c r="G24" s="1"/>
    </row>
    <row r="25" spans="1:7" ht="14.25" x14ac:dyDescent="0.15">
      <c r="A25" s="6" t="s">
        <v>72</v>
      </c>
      <c r="B25" s="3" t="s">
        <v>73</v>
      </c>
      <c r="C25" s="3">
        <v>570</v>
      </c>
      <c r="D25" s="3">
        <v>770</v>
      </c>
      <c r="E25" s="13">
        <f t="shared" si="0"/>
        <v>-25.974025974025977</v>
      </c>
      <c r="G25" s="1"/>
    </row>
    <row r="26" spans="1:7" ht="14.25" x14ac:dyDescent="0.15">
      <c r="A26" s="6" t="s">
        <v>74</v>
      </c>
      <c r="B26" s="3" t="s">
        <v>75</v>
      </c>
      <c r="C26" s="3">
        <v>10800</v>
      </c>
      <c r="D26" s="3">
        <v>10098</v>
      </c>
      <c r="E26" s="13">
        <f t="shared" si="0"/>
        <v>6.9518716577540118</v>
      </c>
      <c r="G26" s="1"/>
    </row>
    <row r="27" spans="1:7" ht="14.25" x14ac:dyDescent="0.15">
      <c r="A27" s="7" t="s">
        <v>76</v>
      </c>
      <c r="B27" s="3" t="s">
        <v>43</v>
      </c>
      <c r="C27" s="3">
        <v>15</v>
      </c>
      <c r="D27" s="3">
        <v>31</v>
      </c>
      <c r="E27" s="13">
        <f t="shared" si="0"/>
        <v>-51.612903225806448</v>
      </c>
      <c r="G27" s="1"/>
    </row>
    <row r="28" spans="1:7" ht="14.25" x14ac:dyDescent="0.15">
      <c r="A28" s="6" t="s">
        <v>77</v>
      </c>
      <c r="B28" s="3" t="s">
        <v>78</v>
      </c>
      <c r="C28" s="3">
        <v>140</v>
      </c>
      <c r="D28" s="3">
        <v>439</v>
      </c>
      <c r="E28" s="13">
        <f t="shared" si="0"/>
        <v>-68.109339407744869</v>
      </c>
      <c r="G28" s="1"/>
    </row>
    <row r="29" spans="1:7" ht="14.25" x14ac:dyDescent="0.15">
      <c r="A29" s="6" t="s">
        <v>79</v>
      </c>
      <c r="B29" s="3" t="s">
        <v>80</v>
      </c>
      <c r="C29" s="3">
        <v>81</v>
      </c>
      <c r="D29" s="3">
        <v>154.80000000000001</v>
      </c>
      <c r="E29" s="13">
        <f t="shared" si="0"/>
        <v>-47.674418604651173</v>
      </c>
      <c r="G29" s="1"/>
    </row>
    <row r="30" spans="1:7" ht="14.25" x14ac:dyDescent="0.15">
      <c r="A30" s="7" t="s">
        <v>81</v>
      </c>
      <c r="B30" s="3" t="s">
        <v>82</v>
      </c>
      <c r="C30" s="3">
        <v>2602</v>
      </c>
      <c r="D30" s="3">
        <v>4967.7</v>
      </c>
      <c r="E30" s="13">
        <f t="shared" si="0"/>
        <v>-47.621635767055167</v>
      </c>
      <c r="G30" s="1"/>
    </row>
    <row r="31" spans="1:7" ht="14.25" x14ac:dyDescent="0.15">
      <c r="A31" s="7" t="s">
        <v>83</v>
      </c>
      <c r="B31" s="3"/>
      <c r="C31" s="3"/>
      <c r="D31" s="3"/>
      <c r="E31" s="13"/>
      <c r="G31" s="1"/>
    </row>
    <row r="32" spans="1:7" ht="14.25" x14ac:dyDescent="0.15">
      <c r="A32" s="7" t="s">
        <v>84</v>
      </c>
      <c r="B32" s="3" t="s">
        <v>38</v>
      </c>
      <c r="C32" s="3">
        <v>127</v>
      </c>
      <c r="D32" s="3">
        <v>212</v>
      </c>
      <c r="E32" s="13">
        <f t="shared" si="0"/>
        <v>-40.094339622641506</v>
      </c>
    </row>
    <row r="33" spans="1:5" ht="14.25" x14ac:dyDescent="0.15">
      <c r="A33" s="7"/>
      <c r="B33" s="3" t="s">
        <v>85</v>
      </c>
      <c r="C33" s="3">
        <v>3216</v>
      </c>
      <c r="D33" s="3">
        <v>5623</v>
      </c>
      <c r="E33" s="13">
        <f t="shared" si="0"/>
        <v>-42.806331139960875</v>
      </c>
    </row>
    <row r="34" spans="1:5" ht="14.25" x14ac:dyDescent="0.15">
      <c r="A34" s="6" t="s">
        <v>86</v>
      </c>
      <c r="B34" s="3" t="s">
        <v>38</v>
      </c>
      <c r="C34" s="3">
        <v>3191</v>
      </c>
      <c r="D34" s="3">
        <v>4403</v>
      </c>
      <c r="E34" s="13">
        <f t="shared" si="0"/>
        <v>-27.526686350215755</v>
      </c>
    </row>
    <row r="35" spans="1:5" ht="14.25" x14ac:dyDescent="0.15">
      <c r="A35" s="8" t="s">
        <v>95</v>
      </c>
      <c r="B35" s="3" t="s">
        <v>38</v>
      </c>
      <c r="C35" s="3">
        <v>2217</v>
      </c>
      <c r="D35" s="3">
        <v>3470</v>
      </c>
      <c r="E35" s="13">
        <f t="shared" si="0"/>
        <v>-36.10951008645533</v>
      </c>
    </row>
    <row r="36" spans="1:5" ht="14.25" x14ac:dyDescent="0.15">
      <c r="A36" s="9" t="s">
        <v>87</v>
      </c>
      <c r="B36" s="3" t="s">
        <v>38</v>
      </c>
      <c r="C36" s="3">
        <v>496</v>
      </c>
      <c r="D36" s="3">
        <v>445</v>
      </c>
      <c r="E36" s="13">
        <f t="shared" si="0"/>
        <v>11.460674157303359</v>
      </c>
    </row>
    <row r="37" spans="1:5" ht="14.25" x14ac:dyDescent="0.15">
      <c r="A37" s="9" t="s">
        <v>88</v>
      </c>
      <c r="B37" s="3" t="s">
        <v>38</v>
      </c>
      <c r="C37" s="3">
        <v>478</v>
      </c>
      <c r="D37" s="3">
        <v>488</v>
      </c>
      <c r="E37" s="13">
        <f t="shared" si="0"/>
        <v>-2.0491803278688536</v>
      </c>
    </row>
  </sheetData>
  <mergeCells count="1">
    <mergeCell ref="A1:E1"/>
  </mergeCells>
  <phoneticPr fontId="1" type="noConversion"/>
  <pageMargins left="0.69930555555555596" right="0.69930555555555596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N9" sqref="N9"/>
    </sheetView>
  </sheetViews>
  <sheetFormatPr defaultColWidth="9" defaultRowHeight="13.5" x14ac:dyDescent="0.15"/>
  <cols>
    <col min="1" max="1" width="18.625" customWidth="1"/>
    <col min="2" max="2" width="9.25" customWidth="1"/>
    <col min="3" max="3" width="13.5" customWidth="1"/>
    <col min="4" max="5" width="13" customWidth="1"/>
    <col min="6" max="9" width="11.75" customWidth="1"/>
    <col min="10" max="10" width="10.125" customWidth="1"/>
  </cols>
  <sheetData>
    <row r="1" spans="1:10" ht="25.9" customHeight="1" x14ac:dyDescent="0.15">
      <c r="A1" s="27" t="s">
        <v>92</v>
      </c>
      <c r="B1" s="27"/>
      <c r="C1" s="27"/>
      <c r="D1" s="27"/>
      <c r="E1" s="27"/>
      <c r="F1" s="27"/>
      <c r="G1" s="27"/>
      <c r="H1" s="27"/>
      <c r="I1" s="27"/>
      <c r="J1" s="27"/>
    </row>
    <row r="3" spans="1:10" ht="14.25" x14ac:dyDescent="0.15">
      <c r="A3" s="34" t="s">
        <v>100</v>
      </c>
      <c r="B3" s="30" t="s">
        <v>1</v>
      </c>
      <c r="C3" s="30" t="s">
        <v>2</v>
      </c>
      <c r="D3" s="30" t="s">
        <v>3</v>
      </c>
      <c r="E3" s="32" t="s">
        <v>4</v>
      </c>
      <c r="F3" s="32" t="s">
        <v>104</v>
      </c>
      <c r="G3" s="28"/>
      <c r="H3" s="29"/>
      <c r="I3" s="10"/>
      <c r="J3" s="32" t="s">
        <v>6</v>
      </c>
    </row>
    <row r="4" spans="1:10" ht="14.25" x14ac:dyDescent="0.15">
      <c r="A4" s="35"/>
      <c r="B4" s="31"/>
      <c r="C4" s="31"/>
      <c r="D4" s="31"/>
      <c r="E4" s="33"/>
      <c r="F4" s="31"/>
      <c r="G4" s="11" t="s">
        <v>7</v>
      </c>
      <c r="H4" s="4" t="s">
        <v>8</v>
      </c>
      <c r="I4" s="4" t="s">
        <v>9</v>
      </c>
      <c r="J4" s="33"/>
    </row>
    <row r="5" spans="1:10" ht="14.25" x14ac:dyDescent="0.15">
      <c r="A5" s="2" t="s">
        <v>10</v>
      </c>
      <c r="B5" s="3" t="s">
        <v>11</v>
      </c>
      <c r="C5" s="20">
        <f>D5+E5+F5+J5</f>
        <v>2593.4050000000002</v>
      </c>
      <c r="D5" s="3">
        <v>100.8</v>
      </c>
      <c r="E5" s="3">
        <v>87</v>
      </c>
      <c r="F5" s="20">
        <v>2114.4650000000001</v>
      </c>
      <c r="G5" s="5">
        <v>268.75</v>
      </c>
      <c r="H5" s="5">
        <v>432.39600000000002</v>
      </c>
      <c r="I5" s="5">
        <v>1413.319</v>
      </c>
      <c r="J5" s="24">
        <v>291.14</v>
      </c>
    </row>
    <row r="6" spans="1:10" ht="14.25" x14ac:dyDescent="0.15">
      <c r="A6" s="8" t="s">
        <v>96</v>
      </c>
      <c r="B6" s="3" t="s">
        <v>11</v>
      </c>
      <c r="C6" s="20">
        <f t="shared" ref="C6:C7" si="0">D6+E6+F6+J6</f>
        <v>2593.4050000000002</v>
      </c>
      <c r="D6" s="3">
        <v>100.8</v>
      </c>
      <c r="E6" s="3">
        <v>87</v>
      </c>
      <c r="F6" s="20">
        <v>2114.4650000000001</v>
      </c>
      <c r="G6" s="5">
        <v>268.75</v>
      </c>
      <c r="H6" s="5">
        <v>432.39600000000002</v>
      </c>
      <c r="I6" s="5">
        <v>1413.319</v>
      </c>
      <c r="J6" s="24">
        <v>291.14</v>
      </c>
    </row>
    <row r="7" spans="1:10" ht="14.25" x14ac:dyDescent="0.15">
      <c r="A7" s="6" t="s">
        <v>101</v>
      </c>
      <c r="B7" s="3" t="s">
        <v>11</v>
      </c>
      <c r="C7" s="20">
        <f t="shared" si="0"/>
        <v>2593.4050000000002</v>
      </c>
      <c r="D7" s="3">
        <v>100.8</v>
      </c>
      <c r="E7" s="3">
        <v>87</v>
      </c>
      <c r="F7" s="20">
        <v>2114.4650000000001</v>
      </c>
      <c r="G7" s="5">
        <v>268.75</v>
      </c>
      <c r="H7" s="5">
        <v>432.39600000000002</v>
      </c>
      <c r="I7" s="5">
        <v>1413.319</v>
      </c>
      <c r="J7" s="24">
        <v>291.14</v>
      </c>
    </row>
    <row r="8" spans="1:10" ht="14.25" x14ac:dyDescent="0.15">
      <c r="A8" s="8" t="s">
        <v>12</v>
      </c>
      <c r="B8" s="3"/>
      <c r="C8" s="20"/>
      <c r="D8" s="3"/>
      <c r="E8" s="3"/>
      <c r="F8" s="20"/>
      <c r="G8" s="5"/>
      <c r="H8" s="4"/>
      <c r="I8" s="4"/>
      <c r="J8" s="19"/>
    </row>
    <row r="9" spans="1:10" ht="14.25" x14ac:dyDescent="0.15">
      <c r="A9" s="6" t="s">
        <v>13</v>
      </c>
      <c r="B9" s="3" t="s">
        <v>11</v>
      </c>
      <c r="C9" s="20">
        <f t="shared" ref="C9:C22" si="1">D9+E9+F9</f>
        <v>24.2</v>
      </c>
      <c r="D9" s="3">
        <v>24.2</v>
      </c>
      <c r="E9" s="3"/>
      <c r="F9" s="20"/>
      <c r="G9" s="5"/>
      <c r="H9" s="4"/>
      <c r="I9" s="4"/>
      <c r="J9" s="19"/>
    </row>
    <row r="10" spans="1:10" ht="14.25" x14ac:dyDescent="0.15">
      <c r="A10" s="6" t="s">
        <v>14</v>
      </c>
      <c r="B10" s="3" t="s">
        <v>11</v>
      </c>
      <c r="C10" s="20">
        <f t="shared" si="1"/>
        <v>79.702999999999989</v>
      </c>
      <c r="D10" s="3">
        <v>32.299999999999997</v>
      </c>
      <c r="E10" s="3">
        <v>32.9</v>
      </c>
      <c r="F10" s="20">
        <f>G10+H10+I10</f>
        <v>14.503</v>
      </c>
      <c r="G10" s="5">
        <v>1.7290000000000001</v>
      </c>
      <c r="H10" s="5">
        <v>12.773999999999999</v>
      </c>
      <c r="I10" s="4"/>
      <c r="J10" s="19"/>
    </row>
    <row r="11" spans="1:10" ht="14.25" x14ac:dyDescent="0.15">
      <c r="A11" s="6" t="s">
        <v>15</v>
      </c>
      <c r="B11" s="3" t="s">
        <v>11</v>
      </c>
      <c r="C11" s="20">
        <f t="shared" si="1"/>
        <v>245.01</v>
      </c>
      <c r="D11" s="3">
        <v>25.6</v>
      </c>
      <c r="E11" s="3">
        <v>54.1</v>
      </c>
      <c r="F11" s="20">
        <f t="shared" ref="F11:F20" si="2">G11+H11+I11</f>
        <v>165.31</v>
      </c>
      <c r="G11" s="5">
        <v>97.578000000000003</v>
      </c>
      <c r="H11" s="5">
        <v>65.683999999999997</v>
      </c>
      <c r="I11" s="5">
        <v>2.048</v>
      </c>
      <c r="J11" s="19"/>
    </row>
    <row r="12" spans="1:10" ht="14.25" x14ac:dyDescent="0.15">
      <c r="A12" s="6" t="s">
        <v>16</v>
      </c>
      <c r="B12" s="3" t="s">
        <v>11</v>
      </c>
      <c r="C12" s="20">
        <f t="shared" si="1"/>
        <v>429.048</v>
      </c>
      <c r="D12" s="3">
        <v>18.7</v>
      </c>
      <c r="E12" s="3"/>
      <c r="F12" s="20">
        <f t="shared" si="2"/>
        <v>410.34800000000001</v>
      </c>
      <c r="G12" s="5">
        <v>169.44300000000001</v>
      </c>
      <c r="H12" s="5">
        <v>201.511</v>
      </c>
      <c r="I12" s="5">
        <v>39.393999999999998</v>
      </c>
      <c r="J12" s="19"/>
    </row>
    <row r="13" spans="1:10" ht="14.25" x14ac:dyDescent="0.15">
      <c r="A13" s="6" t="s">
        <v>17</v>
      </c>
      <c r="B13" s="3" t="s">
        <v>11</v>
      </c>
      <c r="C13" s="20">
        <f t="shared" si="1"/>
        <v>1524.3039999999999</v>
      </c>
      <c r="D13" s="3"/>
      <c r="E13" s="3"/>
      <c r="F13" s="20">
        <f t="shared" si="2"/>
        <v>1524.3039999999999</v>
      </c>
      <c r="G13" s="5"/>
      <c r="H13" s="5">
        <v>152.42699999999999</v>
      </c>
      <c r="I13" s="5">
        <v>1371.877</v>
      </c>
      <c r="J13" s="19"/>
    </row>
    <row r="14" spans="1:10" ht="14.25" x14ac:dyDescent="0.15">
      <c r="A14" s="8" t="s">
        <v>18</v>
      </c>
      <c r="B14" s="3"/>
      <c r="C14" s="20"/>
      <c r="D14" s="3"/>
      <c r="E14" s="3"/>
      <c r="F14" s="20"/>
      <c r="G14" s="5"/>
      <c r="H14" s="5"/>
      <c r="I14" s="5"/>
      <c r="J14" s="19"/>
    </row>
    <row r="15" spans="1:10" ht="14.25" x14ac:dyDescent="0.15">
      <c r="A15" s="6" t="s">
        <v>19</v>
      </c>
      <c r="B15" s="3" t="s">
        <v>11</v>
      </c>
      <c r="C15" s="20">
        <f>D15+E15+F15+J15</f>
        <v>2521.3150000000001</v>
      </c>
      <c r="D15" s="3">
        <v>100.8</v>
      </c>
      <c r="E15" s="3">
        <v>87</v>
      </c>
      <c r="F15" s="20">
        <f t="shared" si="2"/>
        <v>2042.375</v>
      </c>
      <c r="G15" s="5">
        <v>268.75</v>
      </c>
      <c r="H15" s="5">
        <v>432.39600000000002</v>
      </c>
      <c r="I15" s="5">
        <v>1341.229</v>
      </c>
      <c r="J15" s="19">
        <v>291.14</v>
      </c>
    </row>
    <row r="16" spans="1:10" ht="14.25" x14ac:dyDescent="0.15">
      <c r="A16" s="6" t="s">
        <v>20</v>
      </c>
      <c r="B16" s="3" t="s">
        <v>11</v>
      </c>
      <c r="C16" s="20">
        <f t="shared" si="1"/>
        <v>28.966000000000001</v>
      </c>
      <c r="D16" s="3"/>
      <c r="E16" s="3"/>
      <c r="F16" s="20">
        <f t="shared" si="2"/>
        <v>28.966000000000001</v>
      </c>
      <c r="G16" s="5"/>
      <c r="H16" s="13"/>
      <c r="I16" s="5">
        <v>28.966000000000001</v>
      </c>
      <c r="J16" s="4"/>
    </row>
    <row r="17" spans="1:10" ht="14.25" x14ac:dyDescent="0.15">
      <c r="A17" s="6" t="s">
        <v>21</v>
      </c>
      <c r="B17" s="3" t="s">
        <v>11</v>
      </c>
      <c r="C17" s="20">
        <f t="shared" si="1"/>
        <v>43.124000000000002</v>
      </c>
      <c r="D17" s="3"/>
      <c r="E17" s="3"/>
      <c r="F17" s="20">
        <f t="shared" si="2"/>
        <v>43.124000000000002</v>
      </c>
      <c r="G17" s="5"/>
      <c r="H17" s="4"/>
      <c r="I17" s="5">
        <v>43.124000000000002</v>
      </c>
      <c r="J17" s="4"/>
    </row>
    <row r="18" spans="1:10" ht="14.25" x14ac:dyDescent="0.15">
      <c r="A18" s="11"/>
      <c r="B18" s="3"/>
      <c r="C18" s="20"/>
      <c r="D18" s="11"/>
      <c r="E18" s="11"/>
      <c r="F18" s="20"/>
      <c r="G18" s="21"/>
      <c r="H18" s="11"/>
      <c r="I18" s="11"/>
      <c r="J18" s="11"/>
    </row>
    <row r="19" spans="1:10" ht="14.25" x14ac:dyDescent="0.15">
      <c r="A19" s="8" t="s">
        <v>23</v>
      </c>
      <c r="B19" s="3" t="s">
        <v>24</v>
      </c>
      <c r="C19" s="23">
        <f t="shared" si="1"/>
        <v>409</v>
      </c>
      <c r="D19" s="3">
        <v>80</v>
      </c>
      <c r="E19" s="3">
        <v>51</v>
      </c>
      <c r="F19" s="23">
        <f t="shared" si="2"/>
        <v>278</v>
      </c>
      <c r="G19" s="22">
        <v>107</v>
      </c>
      <c r="H19" s="4">
        <v>101</v>
      </c>
      <c r="I19" s="4">
        <v>70</v>
      </c>
      <c r="J19" s="4"/>
    </row>
    <row r="20" spans="1:10" ht="14.25" x14ac:dyDescent="0.15">
      <c r="A20" s="2"/>
      <c r="B20" s="3" t="s">
        <v>25</v>
      </c>
      <c r="C20" s="20">
        <f t="shared" si="1"/>
        <v>13475.990000000002</v>
      </c>
      <c r="D20" s="3">
        <v>3989.8</v>
      </c>
      <c r="E20" s="3">
        <v>1667.4</v>
      </c>
      <c r="F20" s="20">
        <f t="shared" si="2"/>
        <v>7818.79</v>
      </c>
      <c r="G20" s="5">
        <v>3236.49</v>
      </c>
      <c r="H20" s="4">
        <v>2461</v>
      </c>
      <c r="I20" s="4">
        <v>2121.3000000000002</v>
      </c>
      <c r="J20" s="4"/>
    </row>
    <row r="21" spans="1:10" ht="14.25" x14ac:dyDescent="0.15">
      <c r="A21" s="8" t="s">
        <v>26</v>
      </c>
      <c r="B21" s="3" t="s">
        <v>27</v>
      </c>
      <c r="C21" s="23">
        <f t="shared" si="1"/>
        <v>314</v>
      </c>
      <c r="D21" s="3">
        <v>186</v>
      </c>
      <c r="E21" s="3">
        <v>128</v>
      </c>
      <c r="F21" s="18"/>
      <c r="G21" s="19"/>
      <c r="H21" s="19"/>
      <c r="I21" s="19"/>
      <c r="J21" s="19"/>
    </row>
    <row r="22" spans="1:10" ht="14.25" x14ac:dyDescent="0.15">
      <c r="A22" s="8"/>
      <c r="B22" s="3" t="s">
        <v>28</v>
      </c>
      <c r="C22" s="20">
        <f t="shared" si="1"/>
        <v>8665.6</v>
      </c>
      <c r="D22" s="3">
        <v>5300.2</v>
      </c>
      <c r="E22" s="3">
        <v>3365.4</v>
      </c>
      <c r="F22" s="18"/>
      <c r="G22" s="19"/>
      <c r="H22" s="19"/>
      <c r="I22" s="19"/>
      <c r="J22" s="19"/>
    </row>
    <row r="23" spans="1:10" ht="14.25" x14ac:dyDescent="0.15">
      <c r="A23" s="8" t="s">
        <v>29</v>
      </c>
      <c r="B23" s="3" t="s">
        <v>30</v>
      </c>
      <c r="C23" s="3">
        <v>243</v>
      </c>
      <c r="D23" s="3">
        <v>243</v>
      </c>
      <c r="E23" s="3"/>
      <c r="F23" s="18"/>
      <c r="G23" s="19"/>
      <c r="H23" s="19"/>
      <c r="I23" s="19"/>
      <c r="J23" s="19"/>
    </row>
    <row r="24" spans="1:10" ht="14.25" x14ac:dyDescent="0.15">
      <c r="A24" s="6"/>
      <c r="B24" s="3" t="s">
        <v>28</v>
      </c>
      <c r="C24" s="3">
        <v>33842</v>
      </c>
      <c r="D24" s="3">
        <v>33842</v>
      </c>
      <c r="E24" s="3"/>
      <c r="F24" s="18"/>
      <c r="G24" s="19"/>
      <c r="H24" s="19"/>
      <c r="I24" s="19"/>
      <c r="J24" s="19"/>
    </row>
  </sheetData>
  <mergeCells count="9">
    <mergeCell ref="A1:J1"/>
    <mergeCell ref="G3:H3"/>
    <mergeCell ref="C3:C4"/>
    <mergeCell ref="D3:D4"/>
    <mergeCell ref="E3:E4"/>
    <mergeCell ref="F3:F4"/>
    <mergeCell ref="J3:J4"/>
    <mergeCell ref="B3:B4"/>
    <mergeCell ref="A3:A4"/>
  </mergeCells>
  <phoneticPr fontId="1" type="noConversion"/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F16" sqref="F16"/>
    </sheetView>
  </sheetViews>
  <sheetFormatPr defaultColWidth="9" defaultRowHeight="13.5" x14ac:dyDescent="0.15"/>
  <cols>
    <col min="1" max="1" width="18.625" customWidth="1"/>
    <col min="2" max="2" width="9.25" customWidth="1"/>
    <col min="4" max="5" width="13" customWidth="1"/>
    <col min="6" max="9" width="11.75" customWidth="1"/>
    <col min="10" max="10" width="10.125" customWidth="1"/>
  </cols>
  <sheetData>
    <row r="1" spans="1:10" ht="25.9" customHeight="1" x14ac:dyDescent="0.15">
      <c r="A1" s="27" t="s">
        <v>92</v>
      </c>
      <c r="B1" s="27"/>
      <c r="C1" s="27"/>
      <c r="D1" s="27"/>
      <c r="E1" s="27"/>
      <c r="F1" s="27"/>
      <c r="G1" s="27"/>
      <c r="H1" s="27"/>
      <c r="I1" s="27"/>
      <c r="J1" s="27"/>
    </row>
    <row r="3" spans="1:10" ht="14.25" x14ac:dyDescent="0.15">
      <c r="A3" s="34" t="s">
        <v>100</v>
      </c>
      <c r="B3" s="30" t="s">
        <v>1</v>
      </c>
      <c r="C3" s="30" t="s">
        <v>2</v>
      </c>
      <c r="D3" s="30" t="s">
        <v>3</v>
      </c>
      <c r="E3" s="32" t="s">
        <v>4</v>
      </c>
      <c r="F3" s="32" t="s">
        <v>5</v>
      </c>
      <c r="G3" s="28"/>
      <c r="H3" s="29"/>
      <c r="I3" s="16"/>
      <c r="J3" s="32" t="s">
        <v>6</v>
      </c>
    </row>
    <row r="4" spans="1:10" ht="14.25" x14ac:dyDescent="0.15">
      <c r="A4" s="35"/>
      <c r="B4" s="31"/>
      <c r="C4" s="31"/>
      <c r="D4" s="31"/>
      <c r="E4" s="33"/>
      <c r="F4" s="31"/>
      <c r="G4" s="11" t="s">
        <v>7</v>
      </c>
      <c r="H4" s="4" t="s">
        <v>8</v>
      </c>
      <c r="I4" s="4" t="s">
        <v>9</v>
      </c>
      <c r="J4" s="33"/>
    </row>
    <row r="5" spans="1:10" ht="14.25" x14ac:dyDescent="0.15">
      <c r="A5" s="2" t="s">
        <v>10</v>
      </c>
      <c r="B5" s="3" t="s">
        <v>11</v>
      </c>
      <c r="C5" s="3">
        <f>D5+E5+F5+J5</f>
        <v>2586.86</v>
      </c>
      <c r="D5" s="3">
        <v>38.200000000000003</v>
      </c>
      <c r="E5" s="3">
        <v>150.1</v>
      </c>
      <c r="F5" s="3">
        <v>2109.6</v>
      </c>
      <c r="G5" s="4">
        <v>311.39999999999998</v>
      </c>
      <c r="H5" s="4">
        <v>389.7</v>
      </c>
      <c r="I5" s="4">
        <v>1408.5</v>
      </c>
      <c r="J5" s="4">
        <v>288.95999999999998</v>
      </c>
    </row>
    <row r="6" spans="1:10" ht="14.25" x14ac:dyDescent="0.15">
      <c r="A6" s="8" t="s">
        <v>96</v>
      </c>
      <c r="B6" s="3" t="s">
        <v>11</v>
      </c>
      <c r="C6" s="3">
        <f t="shared" ref="C6:C20" si="0">D6+E6+F6+J6</f>
        <v>2297.9</v>
      </c>
      <c r="D6" s="3">
        <v>38.200000000000003</v>
      </c>
      <c r="E6" s="3">
        <v>150.1</v>
      </c>
      <c r="F6" s="3">
        <v>2109.6</v>
      </c>
      <c r="G6" s="4">
        <v>311.39999999999998</v>
      </c>
      <c r="H6" s="4">
        <v>389.7</v>
      </c>
      <c r="I6" s="4">
        <v>1408.5</v>
      </c>
      <c r="J6" s="4"/>
    </row>
    <row r="7" spans="1:10" ht="14.25" x14ac:dyDescent="0.15">
      <c r="A7" s="8" t="s">
        <v>12</v>
      </c>
      <c r="B7" s="3"/>
      <c r="C7" s="3">
        <f t="shared" si="0"/>
        <v>0</v>
      </c>
      <c r="D7" s="3"/>
      <c r="E7" s="3"/>
      <c r="F7" s="3"/>
      <c r="G7" s="4"/>
      <c r="H7" s="4"/>
      <c r="I7" s="4"/>
      <c r="J7" s="4"/>
    </row>
    <row r="8" spans="1:10" ht="14.25" x14ac:dyDescent="0.15">
      <c r="A8" s="6" t="s">
        <v>13</v>
      </c>
      <c r="B8" s="3" t="s">
        <v>11</v>
      </c>
      <c r="C8" s="3">
        <f t="shared" si="0"/>
        <v>24.2</v>
      </c>
      <c r="D8" s="3">
        <v>24.2</v>
      </c>
      <c r="E8" s="3"/>
      <c r="F8" s="3"/>
      <c r="G8" s="4"/>
      <c r="H8" s="4"/>
      <c r="I8" s="4"/>
      <c r="J8" s="4"/>
    </row>
    <row r="9" spans="1:10" ht="14.25" x14ac:dyDescent="0.15">
      <c r="A9" s="6" t="s">
        <v>14</v>
      </c>
      <c r="B9" s="3" t="s">
        <v>11</v>
      </c>
      <c r="C9" s="3">
        <f t="shared" si="0"/>
        <v>368.96</v>
      </c>
      <c r="D9" s="3">
        <v>14</v>
      </c>
      <c r="E9" s="3">
        <v>51.5</v>
      </c>
      <c r="F9" s="3">
        <v>14.5</v>
      </c>
      <c r="G9" s="4">
        <v>1.7</v>
      </c>
      <c r="H9" s="4">
        <v>12.8</v>
      </c>
      <c r="I9" s="4"/>
      <c r="J9" s="4">
        <v>288.95999999999998</v>
      </c>
    </row>
    <row r="10" spans="1:10" ht="14.25" x14ac:dyDescent="0.15">
      <c r="A10" s="6" t="s">
        <v>15</v>
      </c>
      <c r="B10" s="3" t="s">
        <v>11</v>
      </c>
      <c r="C10" s="3">
        <f t="shared" si="0"/>
        <v>245.20000000000002</v>
      </c>
      <c r="D10" s="3"/>
      <c r="E10" s="3">
        <v>79.900000000000006</v>
      </c>
      <c r="F10" s="3">
        <v>165.3</v>
      </c>
      <c r="G10" s="4">
        <v>103.1</v>
      </c>
      <c r="H10" s="4">
        <v>60.2</v>
      </c>
      <c r="I10" s="4">
        <v>2</v>
      </c>
      <c r="J10" s="4"/>
    </row>
    <row r="11" spans="1:10" ht="14.25" x14ac:dyDescent="0.15">
      <c r="A11" s="6" t="s">
        <v>16</v>
      </c>
      <c r="B11" s="3" t="s">
        <v>11</v>
      </c>
      <c r="C11" s="3">
        <f t="shared" si="0"/>
        <v>429</v>
      </c>
      <c r="D11" s="3"/>
      <c r="E11" s="3">
        <v>18.7</v>
      </c>
      <c r="F11" s="3">
        <v>410.3</v>
      </c>
      <c r="G11" s="4">
        <v>187.4</v>
      </c>
      <c r="H11" s="4">
        <v>183.4</v>
      </c>
      <c r="I11" s="4">
        <v>39.4</v>
      </c>
      <c r="J11" s="4"/>
    </row>
    <row r="12" spans="1:10" ht="14.25" x14ac:dyDescent="0.15">
      <c r="A12" s="6" t="s">
        <v>17</v>
      </c>
      <c r="B12" s="3" t="s">
        <v>11</v>
      </c>
      <c r="C12" s="3">
        <f t="shared" si="0"/>
        <v>1519.5</v>
      </c>
      <c r="D12" s="3"/>
      <c r="E12" s="3"/>
      <c r="F12" s="3">
        <v>1519.5</v>
      </c>
      <c r="G12" s="4">
        <v>19.100000000000001</v>
      </c>
      <c r="H12" s="4">
        <v>133.30000000000001</v>
      </c>
      <c r="I12" s="4">
        <v>1367.1</v>
      </c>
      <c r="J12" s="4"/>
    </row>
    <row r="13" spans="1:10" ht="14.25" x14ac:dyDescent="0.15">
      <c r="A13" s="8" t="s">
        <v>18</v>
      </c>
      <c r="B13" s="3"/>
      <c r="C13" s="3">
        <f t="shared" si="0"/>
        <v>0</v>
      </c>
      <c r="D13" s="3"/>
      <c r="E13" s="3"/>
      <c r="F13" s="3"/>
      <c r="G13" s="4"/>
      <c r="H13" s="4"/>
      <c r="I13" s="4"/>
      <c r="J13" s="4"/>
    </row>
    <row r="14" spans="1:10" ht="14.25" x14ac:dyDescent="0.15">
      <c r="A14" s="6" t="s">
        <v>19</v>
      </c>
      <c r="B14" s="3" t="s">
        <v>11</v>
      </c>
      <c r="C14" s="3">
        <f t="shared" si="0"/>
        <v>2514.7600000000002</v>
      </c>
      <c r="D14" s="3">
        <v>38.200000000000003</v>
      </c>
      <c r="E14" s="3">
        <v>150.1</v>
      </c>
      <c r="F14" s="3">
        <v>2037.5</v>
      </c>
      <c r="G14" s="4">
        <v>311.39999999999998</v>
      </c>
      <c r="H14" s="4">
        <v>389.7</v>
      </c>
      <c r="I14" s="4">
        <v>1336.4</v>
      </c>
      <c r="J14" s="4">
        <v>288.95999999999998</v>
      </c>
    </row>
    <row r="15" spans="1:10" ht="14.25" x14ac:dyDescent="0.15">
      <c r="A15" s="6" t="s">
        <v>20</v>
      </c>
      <c r="B15" s="3" t="s">
        <v>11</v>
      </c>
      <c r="C15" s="3">
        <f t="shared" si="0"/>
        <v>29</v>
      </c>
      <c r="D15" s="3"/>
      <c r="E15" s="3"/>
      <c r="F15" s="12">
        <v>29</v>
      </c>
      <c r="G15" s="13"/>
      <c r="H15" s="13"/>
      <c r="I15" s="13">
        <v>29</v>
      </c>
      <c r="J15" s="4"/>
    </row>
    <row r="16" spans="1:10" ht="14.25" x14ac:dyDescent="0.15">
      <c r="A16" s="6" t="s">
        <v>21</v>
      </c>
      <c r="B16" s="3" t="s">
        <v>11</v>
      </c>
      <c r="C16" s="3">
        <f t="shared" si="0"/>
        <v>43.1</v>
      </c>
      <c r="D16" s="3"/>
      <c r="E16" s="3"/>
      <c r="F16" s="3">
        <v>43.1</v>
      </c>
      <c r="G16" s="4"/>
      <c r="H16" s="4"/>
      <c r="I16" s="4">
        <v>43.1</v>
      </c>
      <c r="J16" s="4"/>
    </row>
    <row r="17" spans="1:10" ht="14.25" x14ac:dyDescent="0.15">
      <c r="A17" s="11"/>
      <c r="B17" s="3"/>
      <c r="C17" s="3">
        <f t="shared" si="0"/>
        <v>0</v>
      </c>
      <c r="D17" s="11"/>
      <c r="E17" s="11"/>
      <c r="F17" s="11"/>
      <c r="G17" s="11"/>
      <c r="H17" s="11"/>
      <c r="I17" s="11"/>
      <c r="J17" s="11"/>
    </row>
    <row r="18" spans="1:10" ht="14.25" x14ac:dyDescent="0.15">
      <c r="A18" s="6" t="s">
        <v>22</v>
      </c>
      <c r="B18" s="3" t="s">
        <v>11</v>
      </c>
      <c r="C18" s="3">
        <f t="shared" si="0"/>
        <v>2562.66</v>
      </c>
      <c r="D18" s="3">
        <v>14</v>
      </c>
      <c r="E18" s="3">
        <v>150.1</v>
      </c>
      <c r="F18" s="3">
        <v>2109.6</v>
      </c>
      <c r="G18" s="4">
        <v>311.39999999999998</v>
      </c>
      <c r="H18" s="4">
        <v>389.7</v>
      </c>
      <c r="I18" s="4">
        <v>1408.5</v>
      </c>
      <c r="J18" s="4">
        <v>288.95999999999998</v>
      </c>
    </row>
    <row r="19" spans="1:10" ht="14.25" x14ac:dyDescent="0.15">
      <c r="A19" s="8" t="s">
        <v>23</v>
      </c>
      <c r="B19" s="3" t="s">
        <v>24</v>
      </c>
      <c r="C19" s="3">
        <f t="shared" si="0"/>
        <v>416</v>
      </c>
      <c r="D19" s="3">
        <v>6</v>
      </c>
      <c r="E19" s="3">
        <v>76</v>
      </c>
      <c r="F19" s="3">
        <v>278</v>
      </c>
      <c r="G19" s="4">
        <v>129</v>
      </c>
      <c r="H19" s="4">
        <v>79</v>
      </c>
      <c r="I19" s="4">
        <v>70</v>
      </c>
      <c r="J19" s="4">
        <v>56</v>
      </c>
    </row>
    <row r="20" spans="1:10" ht="14.25" x14ac:dyDescent="0.15">
      <c r="A20" s="2"/>
      <c r="B20" s="3" t="s">
        <v>25</v>
      </c>
      <c r="C20" s="3">
        <f t="shared" si="0"/>
        <v>10604.8</v>
      </c>
      <c r="D20" s="3">
        <v>405.1</v>
      </c>
      <c r="E20" s="3">
        <v>2380.9</v>
      </c>
      <c r="F20" s="3">
        <v>7818.8</v>
      </c>
      <c r="G20" s="4">
        <v>3645.7</v>
      </c>
      <c r="H20" s="4">
        <v>2051.8000000000002</v>
      </c>
      <c r="I20" s="4">
        <v>2121.3000000000002</v>
      </c>
      <c r="J20" s="4"/>
    </row>
    <row r="21" spans="1:10" ht="14.25" x14ac:dyDescent="0.15">
      <c r="A21" s="8" t="s">
        <v>26</v>
      </c>
      <c r="B21" s="3" t="s">
        <v>27</v>
      </c>
      <c r="C21" s="3">
        <f>D21+E21+F21</f>
        <v>1378</v>
      </c>
      <c r="D21" s="3">
        <v>14</v>
      </c>
      <c r="E21" s="3">
        <v>245</v>
      </c>
      <c r="F21" s="14">
        <v>1119</v>
      </c>
      <c r="G21" s="15">
        <v>376</v>
      </c>
      <c r="H21" s="15">
        <v>395</v>
      </c>
      <c r="I21" s="15">
        <v>348</v>
      </c>
      <c r="J21" s="15" t="s">
        <v>97</v>
      </c>
    </row>
    <row r="22" spans="1:10" ht="14.25" x14ac:dyDescent="0.15">
      <c r="A22" s="8"/>
      <c r="B22" s="3" t="s">
        <v>28</v>
      </c>
      <c r="C22" s="3">
        <f t="shared" ref="C22:C24" si="1">D22+E22+F22</f>
        <v>6588.0999999999995</v>
      </c>
      <c r="D22" s="3">
        <v>417.7</v>
      </c>
      <c r="E22" s="3">
        <v>6170.4</v>
      </c>
      <c r="F22" s="14"/>
      <c r="G22" s="15"/>
      <c r="H22" s="15"/>
      <c r="I22" s="15"/>
      <c r="J22" s="15" t="s">
        <v>97</v>
      </c>
    </row>
    <row r="23" spans="1:10" ht="14.25" x14ac:dyDescent="0.15">
      <c r="A23" s="8" t="s">
        <v>29</v>
      </c>
      <c r="B23" s="3" t="s">
        <v>30</v>
      </c>
      <c r="C23" s="3">
        <f t="shared" si="1"/>
        <v>9542</v>
      </c>
      <c r="D23" s="3"/>
      <c r="E23" s="3">
        <v>176</v>
      </c>
      <c r="F23" s="14">
        <v>9366</v>
      </c>
      <c r="G23" s="15"/>
      <c r="H23" s="15"/>
      <c r="I23" s="15"/>
      <c r="J23" s="15" t="s">
        <v>97</v>
      </c>
    </row>
    <row r="24" spans="1:10" ht="14.25" x14ac:dyDescent="0.15">
      <c r="A24" s="6"/>
      <c r="B24" s="3" t="s">
        <v>28</v>
      </c>
      <c r="C24" s="3">
        <f t="shared" si="1"/>
        <v>425462</v>
      </c>
      <c r="D24" s="3"/>
      <c r="E24" s="3">
        <v>25262</v>
      </c>
      <c r="F24" s="14">
        <v>400200</v>
      </c>
      <c r="G24" s="15"/>
      <c r="H24" s="15"/>
      <c r="I24" s="15"/>
      <c r="J24" s="15" t="s">
        <v>97</v>
      </c>
    </row>
  </sheetData>
  <mergeCells count="9">
    <mergeCell ref="A1:J1"/>
    <mergeCell ref="A3:A4"/>
    <mergeCell ref="B3:B4"/>
    <mergeCell ref="C3:C4"/>
    <mergeCell ref="D3:D4"/>
    <mergeCell ref="E3:E4"/>
    <mergeCell ref="F3:F4"/>
    <mergeCell ref="G3:H3"/>
    <mergeCell ref="J3:J4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10-2城市公交</vt:lpstr>
      <vt:lpstr>10-3道路运输</vt:lpstr>
      <vt:lpstr>10-4公路养护</vt:lpstr>
      <vt:lpstr>Sheet1</vt:lpstr>
    </vt:vector>
  </TitlesOfParts>
  <Company>国家统计局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</dc:creator>
  <cp:lastModifiedBy>综合科3</cp:lastModifiedBy>
  <dcterms:created xsi:type="dcterms:W3CDTF">2016-03-02T07:31:00Z</dcterms:created>
  <dcterms:modified xsi:type="dcterms:W3CDTF">2018-12-03T12:07:09Z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2052-10.1.0.5511</vt:lpwstr>
  </property>
</Properties>
</file>